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sharedStrings.xml><?xml version="1.0" encoding="utf-8"?>
<sst xmlns="http://schemas.openxmlformats.org/spreadsheetml/2006/main" count="783" uniqueCount="169">
  <si>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</si>
  <si>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</si>
  <si>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</si>
  <si>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</si>
  <si>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</si>
  <si>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</si>
  <si>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</si>
  <si>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</si>
  <si>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</si>
  <si>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</si>
  <si>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</si>
  <si>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</si>
  <si>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</si>
  <si>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</si>
  <si>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</si>
  <si>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</si>
  <si>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</si>
  <si>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</si>
  <si>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(월요일) </t>
  </si>
  <si>
    <t xml:space="preserve">(수요일) </t>
  </si>
  <si>
    <t xml:space="preserve">(화요일)  </t>
  </si>
  <si>
    <t>(수요일)</t>
  </si>
  <si>
    <t xml:space="preserve">(금요일) </t>
  </si>
  <si>
    <t>(목요일)</t>
  </si>
  <si>
    <t xml:space="preserve">(일요일) </t>
  </si>
  <si>
    <t xml:space="preserve">(화요일) </t>
  </si>
  <si>
    <t xml:space="preserve">(토요일) </t>
  </si>
  <si>
    <t>(월요일)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</si>
  <si>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</si>
  <si>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</si>
  <si>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</si>
  <si>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</si>
  <si>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</si>
  <si>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</si>
  <si>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</si>
  <si>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</si>
  <si>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</si>
  <si>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</si>
  <si>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</si>
  <si>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</si>
  <si>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</si>
  <si>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</si>
  <si>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>의장기족구준비</t>
  </si>
  <si>
    <t>의장기족구대회</t>
  </si>
  <si>
    <t xml:space="preserve">(월요일) </t>
  </si>
  <si>
    <t>서울지방국세청</t>
  </si>
  <si>
    <t>서울지방국세청</t>
  </si>
  <si>
    <t>경기도60대축구</t>
  </si>
  <si>
    <t>남양주시축구협회</t>
  </si>
  <si>
    <t>남양주시축구협회</t>
  </si>
  <si>
    <t>70대상비군</t>
  </si>
  <si>
    <t>60대상비군</t>
  </si>
  <si>
    <t>도민체전</t>
  </si>
  <si>
    <t>50대상비군</t>
  </si>
  <si>
    <t>70대상비군</t>
  </si>
  <si>
    <t>2023년 11월 축구장</t>
  </si>
  <si>
    <t>청소년스포츠대회</t>
  </si>
  <si>
    <t>노리터</t>
  </si>
  <si>
    <t>마스터</t>
  </si>
  <si>
    <t>코카콜라</t>
  </si>
  <si>
    <t>안축회</t>
  </si>
  <si>
    <t>코로스</t>
  </si>
  <si>
    <t>써리투</t>
  </si>
  <si>
    <t>마지상</t>
  </si>
  <si>
    <t>bbf</t>
  </si>
  <si>
    <t>까치축구회</t>
  </si>
  <si>
    <t>동부광성</t>
  </si>
  <si>
    <t>몽돈</t>
  </si>
  <si>
    <t>고인돌</t>
  </si>
  <si>
    <t>무한FC</t>
  </si>
  <si>
    <t>윈나잇</t>
  </si>
  <si>
    <t>미르fc</t>
  </si>
  <si>
    <t>비바리바다</t>
  </si>
  <si>
    <t>카이사르</t>
  </si>
  <si>
    <t>테크노</t>
  </si>
  <si>
    <t>NG FC</t>
  </si>
  <si>
    <t>리베로</t>
  </si>
  <si>
    <t>FC 크러쉬</t>
  </si>
  <si>
    <t>※</t>
  </si>
  <si>
    <t xml:space="preserve"> 청색표시는 육상트랙 이용불가</t>
  </si>
  <si>
    <t>유소년</t>
  </si>
  <si>
    <t>NYJ</t>
  </si>
  <si>
    <t>샤론</t>
  </si>
  <si>
    <t>임마누엘</t>
  </si>
  <si>
    <t>에볼루션</t>
  </si>
  <si>
    <t>KMG</t>
  </si>
  <si>
    <t>크러쉬</t>
  </si>
  <si>
    <t>FC 83</t>
  </si>
  <si>
    <t>FC 83</t>
  </si>
  <si>
    <t>별내문 FC</t>
  </si>
  <si>
    <t>별내문 FC</t>
  </si>
  <si>
    <t>M.S.P</t>
  </si>
  <si>
    <t>신현FC</t>
  </si>
  <si>
    <t>신현FC</t>
  </si>
  <si>
    <t>이슈</t>
  </si>
  <si>
    <t>하모니</t>
  </si>
  <si>
    <t>KT001</t>
  </si>
  <si>
    <t>오피니언</t>
  </si>
  <si>
    <t>레코스</t>
  </si>
  <si>
    <t>소울</t>
  </si>
  <si>
    <t>크레이지</t>
  </si>
  <si>
    <t>센텀</t>
  </si>
  <si>
    <t>킹</t>
  </si>
  <si>
    <t>세븐</t>
  </si>
  <si>
    <t>베스트FC</t>
  </si>
  <si>
    <t>FC 83</t>
  </si>
  <si>
    <t>어텐션</t>
  </si>
  <si>
    <t>태양</t>
  </si>
  <si>
    <t>부로</t>
  </si>
  <si>
    <t>중랑축구단</t>
  </si>
  <si>
    <t>위드</t>
  </si>
  <si>
    <t>동국대</t>
  </si>
  <si>
    <t>중랑축구U18</t>
  </si>
  <si>
    <t>브로스</t>
  </si>
  <si>
    <t>중랑축구U18</t>
  </si>
  <si>
    <t>중랑축구U18</t>
  </si>
  <si>
    <t>중랑축구U18</t>
  </si>
  <si>
    <t>똧미남</t>
  </si>
  <si>
    <t>똧미남</t>
  </si>
  <si>
    <t>토리</t>
  </si>
  <si>
    <t>견장</t>
  </si>
  <si>
    <t>맥파이스</t>
  </si>
  <si>
    <t>시민축구단</t>
  </si>
  <si>
    <t>킹</t>
  </si>
  <si>
    <t>나눔축구회</t>
  </si>
  <si>
    <t>브러스</t>
  </si>
  <si>
    <t>동북고</t>
  </si>
  <si>
    <t>대동세무고</t>
  </si>
  <si>
    <t>FC피다</t>
  </si>
  <si>
    <t>정릉유나이티드</t>
  </si>
  <si>
    <t>왕장</t>
  </si>
  <si>
    <t>동심</t>
  </si>
  <si>
    <t>KHCM</t>
  </si>
  <si>
    <t>KHCM</t>
  </si>
  <si>
    <t xml:space="preserve"> </t>
  </si>
  <si>
    <t>센텀</t>
  </si>
  <si>
    <t>SFC</t>
  </si>
  <si>
    <t>동북고</t>
  </si>
  <si>
    <t>한강중</t>
  </si>
  <si>
    <t>양지1</t>
  </si>
  <si>
    <t>양지</t>
  </si>
  <si>
    <t>훅 FC</t>
  </si>
  <si>
    <t>동대부고</t>
  </si>
  <si>
    <t>유소년</t>
  </si>
  <si>
    <t>마스터</t>
  </si>
  <si>
    <t>2주사용</t>
  </si>
  <si>
    <t>3주사용</t>
  </si>
  <si>
    <t>4주사용</t>
  </si>
  <si>
    <t>5주사용</t>
  </si>
  <si>
    <t>브로</t>
  </si>
  <si>
    <t>스포트</t>
  </si>
  <si>
    <t>오렌지</t>
  </si>
  <si>
    <t>1대대</t>
  </si>
  <si>
    <t>A구장</t>
  </si>
  <si>
    <t>B구장</t>
  </si>
  <si>
    <t>C구장</t>
  </si>
  <si>
    <t>전구장</t>
  </si>
  <si>
    <t>사용가능</t>
  </si>
  <si>
    <t>1주사용</t>
  </si>
  <si>
    <t>합계</t>
  </si>
  <si>
    <t>몽돈</t>
  </si>
  <si>
    <t>동대부고</t>
  </si>
  <si>
    <t>YB FC</t>
  </si>
  <si>
    <t>도농중</t>
  </si>
  <si>
    <t>이반월클</t>
  </si>
  <si>
    <t>축구협회</t>
  </si>
  <si>
    <t>콩고기</t>
  </si>
  <si>
    <t>동화중</t>
  </si>
  <si>
    <t>동북고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</si>
</sst>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8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sz val="12"/>
      <color indexed="8"/>
      <name val="HY견고딕"/>
      <family val="1"/>
    </font>
    <font>
      <sz val="12"/>
      <name val="굴림체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b/>
      <sz val="14"/>
      <color indexed="8"/>
      <name val="HY견고딕"/>
      <family val="1"/>
    </font>
    <font>
      <sz val="12"/>
      <color indexed="8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32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10"/>
      <name val="굴림체"/>
      <family val="3"/>
    </font>
    <font>
      <sz val="12"/>
      <color indexed="10"/>
      <name val="굴림체"/>
      <family val="3"/>
    </font>
    <font>
      <b/>
      <sz val="14"/>
      <color indexed="12"/>
      <name val="HY견고딕"/>
      <family val="1"/>
    </font>
    <font>
      <b/>
      <sz val="48"/>
      <color indexed="8"/>
      <name val="굴림체"/>
      <family val="3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32"/>
      <color theme="1"/>
      <name val="굴림체"/>
      <family val="3"/>
    </font>
    <font>
      <sz val="12"/>
      <color theme="1"/>
      <name val="굴림체"/>
      <family val="3"/>
    </font>
    <font>
      <b/>
      <sz val="12"/>
      <color theme="1"/>
      <name val="굴림체"/>
      <family val="3"/>
    </font>
    <font>
      <b/>
      <sz val="12"/>
      <color rgb="FFFF0000"/>
      <name val="굴림체"/>
      <family val="3"/>
    </font>
    <font>
      <sz val="12"/>
      <color rgb="FFFF0000"/>
      <name val="굴림체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b/>
      <sz val="14"/>
      <color theme="1"/>
      <name val="HY견고딕"/>
      <family val="1"/>
    </font>
    <font>
      <b/>
      <sz val="14"/>
      <color rgb="FF0000FF"/>
      <name val="HY견고딕"/>
      <family val="1"/>
    </font>
    <font>
      <b/>
      <sz val="14"/>
      <color rgb="FFFF0000"/>
      <name val="HY견고딕"/>
      <family val="1"/>
    </font>
    <font>
      <b/>
      <sz val="48"/>
      <color theme="1"/>
      <name val="굴림체"/>
      <family val="3"/>
    </font>
    <font>
      <b/>
      <sz val="20"/>
      <color rgb="FF0000FF"/>
      <name val="HY견고딕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6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11" fillId="35" borderId="24" xfId="48" applyNumberFormat="1" applyFont="1" applyFill="1" applyBorder="1" applyAlignment="1" applyProtection="1">
      <alignment horizontal="center" vertical="center" shrinkToFit="1"/>
      <protection/>
    </xf>
    <xf numFmtId="176" fontId="11" fillId="35" borderId="17" xfId="48" applyNumberFormat="1" applyFont="1" applyFill="1" applyBorder="1" applyAlignment="1" applyProtection="1">
      <alignment horizontal="center" vertical="center" shrinkToFit="1"/>
      <protection/>
    </xf>
    <xf numFmtId="49" fontId="12" fillId="0" borderId="25" xfId="48" applyNumberFormat="1" applyFont="1" applyBorder="1" applyAlignment="1" applyProtection="1">
      <alignment horizontal="center" vertical="center" shrinkToFit="1"/>
      <protection/>
    </xf>
    <xf numFmtId="176" fontId="67" fillId="36" borderId="12" xfId="48" applyNumberFormat="1" applyFont="1" applyFill="1" applyBorder="1" applyAlignment="1" applyProtection="1">
      <alignment horizontal="center" vertical="center" shrinkToFit="1"/>
      <protection/>
    </xf>
    <xf numFmtId="176" fontId="67" fillId="34" borderId="12" xfId="48" applyNumberFormat="1" applyFont="1" applyFill="1" applyBorder="1" applyAlignment="1" applyProtection="1">
      <alignment horizontal="center" vertical="center" shrinkToFit="1"/>
      <protection/>
    </xf>
    <xf numFmtId="49" fontId="12" fillId="0" borderId="26" xfId="48" applyNumberFormat="1" applyFont="1" applyBorder="1" applyAlignment="1" applyProtection="1">
      <alignment horizontal="center" vertical="center" shrinkToFit="1"/>
      <protection/>
    </xf>
    <xf numFmtId="176" fontId="68" fillId="34" borderId="12" xfId="48" applyNumberFormat="1" applyFont="1" applyFill="1" applyBorder="1" applyAlignment="1" applyProtection="1">
      <alignment horizontal="center" vertical="center" shrinkToFit="1"/>
      <protection/>
    </xf>
    <xf numFmtId="176" fontId="67" fillId="34" borderId="10" xfId="48" applyNumberFormat="1" applyFont="1" applyFill="1" applyBorder="1" applyAlignment="1" applyProtection="1">
      <alignment horizontal="center" vertical="center" shrinkToFit="1"/>
      <protection/>
    </xf>
    <xf numFmtId="176" fontId="67" fillId="34" borderId="19" xfId="48" applyNumberFormat="1" applyFont="1" applyFill="1" applyBorder="1" applyAlignment="1" applyProtection="1">
      <alignment horizontal="center" vertical="center" shrinkToFit="1"/>
      <protection/>
    </xf>
    <xf numFmtId="176" fontId="67" fillId="34" borderId="27" xfId="48" applyNumberFormat="1" applyFont="1" applyFill="1" applyBorder="1" applyAlignment="1" applyProtection="1">
      <alignment horizontal="center" vertical="center" shrinkToFit="1"/>
      <protection/>
    </xf>
    <xf numFmtId="176" fontId="69" fillId="34" borderId="12" xfId="48" applyNumberFormat="1" applyFont="1" applyFill="1" applyBorder="1" applyAlignment="1" applyProtection="1">
      <alignment horizontal="center" vertical="center" shrinkToFit="1"/>
      <protection/>
    </xf>
    <xf numFmtId="176" fontId="69" fillId="36" borderId="12" xfId="48" applyNumberFormat="1" applyFont="1" applyFill="1" applyBorder="1" applyAlignment="1" applyProtection="1">
      <alignment horizontal="center" vertical="center" shrinkToFit="1"/>
      <protection/>
    </xf>
    <xf numFmtId="176" fontId="67" fillId="34" borderId="13" xfId="48" applyNumberFormat="1" applyFont="1" applyFill="1" applyBorder="1" applyAlignment="1" applyProtection="1">
      <alignment horizontal="center" vertical="center" shrinkToFit="1"/>
      <protection/>
    </xf>
    <xf numFmtId="176" fontId="69" fillId="36" borderId="13" xfId="48" applyNumberFormat="1" applyFont="1" applyFill="1" applyBorder="1" applyAlignment="1" applyProtection="1">
      <alignment horizontal="center" vertical="center" shrinkToFit="1"/>
      <protection/>
    </xf>
    <xf numFmtId="49" fontId="12" fillId="0" borderId="28" xfId="48" applyNumberFormat="1" applyFont="1" applyBorder="1" applyAlignment="1" applyProtection="1">
      <alignment horizontal="center" vertical="center" shrinkToFit="1"/>
      <protection/>
    </xf>
    <xf numFmtId="176" fontId="67" fillId="34" borderId="15" xfId="48" applyNumberFormat="1" applyFont="1" applyFill="1" applyBorder="1" applyAlignment="1" applyProtection="1">
      <alignment horizontal="center" vertical="center" shrinkToFit="1"/>
      <protection/>
    </xf>
    <xf numFmtId="176" fontId="69" fillId="36" borderId="15" xfId="48" applyNumberFormat="1" applyFont="1" applyFill="1" applyBorder="1" applyAlignment="1" applyProtection="1">
      <alignment horizontal="center" vertical="center" shrinkToFit="1"/>
      <protection/>
    </xf>
    <xf numFmtId="176" fontId="69" fillId="36" borderId="16" xfId="48" applyNumberFormat="1" applyFont="1" applyFill="1" applyBorder="1" applyAlignment="1" applyProtection="1">
      <alignment horizontal="center" vertical="center" shrinkToFit="1"/>
      <protection/>
    </xf>
    <xf numFmtId="176" fontId="66" fillId="34" borderId="0" xfId="48" applyNumberFormat="1" applyFont="1" applyFill="1" applyBorder="1" applyAlignment="1" applyProtection="1">
      <alignment horizontal="right" vertical="center" shrinkToFit="1"/>
      <protection/>
    </xf>
    <xf numFmtId="176" fontId="66" fillId="37" borderId="0" xfId="48" applyNumberFormat="1" applyFont="1" applyFill="1" applyBorder="1" applyAlignment="1" applyProtection="1">
      <alignment horizontal="center" vertical="center" shrinkToFit="1"/>
      <protection/>
    </xf>
    <xf numFmtId="176" fontId="66" fillId="34" borderId="0" xfId="48" applyNumberFormat="1" applyFont="1" applyFill="1" applyBorder="1" applyAlignment="1" applyProtection="1">
      <alignment horizontal="left" vertical="center"/>
      <protection/>
    </xf>
    <xf numFmtId="176" fontId="67" fillId="37" borderId="12" xfId="48" applyNumberFormat="1" applyFont="1" applyFill="1" applyBorder="1" applyAlignment="1" applyProtection="1">
      <alignment horizontal="center" vertical="center" shrinkToFit="1"/>
      <protection/>
    </xf>
    <xf numFmtId="176" fontId="70" fillId="34" borderId="12" xfId="48" applyNumberFormat="1" applyFont="1" applyFill="1" applyBorder="1" applyAlignment="1" applyProtection="1">
      <alignment horizontal="center" vertical="center" shrinkToFit="1"/>
      <protection/>
    </xf>
    <xf numFmtId="176" fontId="16" fillId="38" borderId="0" xfId="48" applyNumberFormat="1" applyFont="1" applyFill="1" applyBorder="1" applyAlignment="1" applyProtection="1">
      <alignment horizontal="center" vertical="center" shrinkToFit="1"/>
      <protection/>
    </xf>
    <xf numFmtId="0" fontId="17" fillId="0" borderId="29" xfId="0" applyFont="1" applyBorder="1" applyAlignment="1">
      <alignment horizontal="center" vertical="center"/>
    </xf>
    <xf numFmtId="176" fontId="17" fillId="0" borderId="30" xfId="48" applyNumberFormat="1" applyFont="1" applyFill="1" applyBorder="1" applyAlignment="1" applyProtection="1">
      <alignment horizontal="center" vertical="center" shrinkToFit="1"/>
      <protection/>
    </xf>
    <xf numFmtId="176" fontId="17" fillId="0" borderId="31" xfId="48" applyNumberFormat="1" applyFont="1" applyFill="1" applyBorder="1" applyAlignment="1" applyProtection="1">
      <alignment horizontal="center" vertical="center" shrinkToFit="1"/>
      <protection/>
    </xf>
    <xf numFmtId="0" fontId="18" fillId="38" borderId="32" xfId="48" applyNumberFormat="1" applyFont="1" applyFill="1" applyBorder="1" applyAlignment="1" applyProtection="1">
      <alignment horizontal="center" vertical="center" shrinkToFit="1"/>
      <protection/>
    </xf>
    <xf numFmtId="176" fontId="16" fillId="38" borderId="24" xfId="48" applyNumberFormat="1" applyFont="1" applyFill="1" applyBorder="1" applyAlignment="1" applyProtection="1">
      <alignment horizontal="center" vertical="center" shrinkToFit="1"/>
      <protection/>
    </xf>
    <xf numFmtId="176" fontId="16" fillId="38" borderId="33" xfId="48" applyNumberFormat="1" applyFont="1" applyFill="1" applyBorder="1" applyAlignment="1" applyProtection="1">
      <alignment horizontal="center" vertical="center" shrinkToFit="1"/>
      <protection/>
    </xf>
    <xf numFmtId="0" fontId="19" fillId="0" borderId="34" xfId="0" applyFont="1" applyBorder="1" applyAlignment="1">
      <alignment horizontal="center" vertical="center"/>
    </xf>
    <xf numFmtId="176" fontId="19" fillId="34" borderId="35" xfId="48" applyNumberFormat="1" applyFont="1" applyFill="1" applyBorder="1" applyAlignment="1" applyProtection="1">
      <alignment horizontal="center" vertical="center" shrinkToFit="1"/>
      <protection/>
    </xf>
    <xf numFmtId="176" fontId="19" fillId="34" borderId="36" xfId="48" applyNumberFormat="1" applyFont="1" applyFill="1" applyBorder="1" applyAlignment="1" applyProtection="1">
      <alignment horizontal="center" vertical="center" shrinkToFit="1"/>
      <protection/>
    </xf>
    <xf numFmtId="176" fontId="19" fillId="34" borderId="37" xfId="48" applyNumberFormat="1" applyFont="1" applyFill="1" applyBorder="1" applyAlignment="1" applyProtection="1">
      <alignment horizontal="center" vertical="center" shrinkToFit="1"/>
      <protection/>
    </xf>
    <xf numFmtId="176" fontId="19" fillId="34" borderId="38" xfId="48" applyNumberFormat="1" applyFont="1" applyFill="1" applyBorder="1" applyAlignment="1" applyProtection="1">
      <alignment horizontal="center" vertical="center" shrinkToFit="1"/>
      <protection/>
    </xf>
    <xf numFmtId="176" fontId="71" fillId="34" borderId="24" xfId="48" applyNumberFormat="1" applyFont="1" applyFill="1" applyBorder="1" applyAlignment="1" applyProtection="1">
      <alignment horizontal="center" vertical="center" shrinkToFit="1"/>
      <protection/>
    </xf>
    <xf numFmtId="176" fontId="72" fillId="34" borderId="39" xfId="48" applyNumberFormat="1" applyFont="1" applyFill="1" applyBorder="1" applyAlignment="1" applyProtection="1">
      <alignment horizontal="center" vertical="center" shrinkToFit="1"/>
      <protection/>
    </xf>
    <xf numFmtId="176" fontId="19" fillId="0" borderId="40" xfId="0" applyNumberFormat="1" applyFont="1" applyBorder="1" applyAlignment="1">
      <alignment horizontal="center" vertical="center"/>
    </xf>
    <xf numFmtId="176" fontId="19" fillId="34" borderId="41" xfId="48" applyNumberFormat="1" applyFont="1" applyFill="1" applyBorder="1" applyAlignment="1" applyProtection="1">
      <alignment horizontal="center" vertical="center" shrinkToFit="1"/>
      <protection/>
    </xf>
    <xf numFmtId="176" fontId="19" fillId="34" borderId="24" xfId="48" applyNumberFormat="1" applyFont="1" applyFill="1" applyBorder="1" applyAlignment="1" applyProtection="1">
      <alignment horizontal="center" vertical="center" shrinkToFit="1"/>
      <protection/>
    </xf>
    <xf numFmtId="176" fontId="67" fillId="24" borderId="12" xfId="48" applyNumberFormat="1" applyFont="1" applyFill="1" applyBorder="1" applyAlignment="1" applyProtection="1">
      <alignment horizontal="center" vertical="center" shrinkToFit="1"/>
      <protection/>
    </xf>
    <xf numFmtId="176" fontId="11" fillId="35" borderId="42" xfId="48" applyNumberFormat="1" applyFont="1" applyFill="1" applyBorder="1" applyAlignment="1" applyProtection="1">
      <alignment horizontal="center" vertical="center" shrinkToFit="1"/>
      <protection/>
    </xf>
    <xf numFmtId="176" fontId="11" fillId="35" borderId="43" xfId="48" applyNumberFormat="1" applyFont="1" applyFill="1" applyBorder="1" applyAlignment="1" applyProtection="1">
      <alignment horizontal="center" vertical="center" shrinkToFit="1"/>
      <protection/>
    </xf>
    <xf numFmtId="176" fontId="11" fillId="35" borderId="40" xfId="48" applyNumberFormat="1" applyFont="1" applyFill="1" applyBorder="1" applyAlignment="1" applyProtection="1">
      <alignment horizontal="center" vertical="center" shrinkToFit="1"/>
      <protection/>
    </xf>
    <xf numFmtId="0" fontId="0" fillId="0" borderId="44" xfId="0" applyFont="1" applyBorder="1" applyAlignment="1">
      <alignment vertical="center"/>
    </xf>
    <xf numFmtId="176" fontId="73" fillId="39" borderId="45" xfId="48" applyNumberFormat="1" applyFont="1" applyFill="1" applyBorder="1" applyAlignment="1" applyProtection="1">
      <alignment horizontal="right" vertical="center" shrinkToFit="1"/>
      <protection/>
    </xf>
    <xf numFmtId="176" fontId="73" fillId="39" borderId="45" xfId="48" applyNumberFormat="1" applyFont="1" applyFill="1" applyBorder="1" applyAlignment="1" applyProtection="1">
      <alignment horizontal="left" vertical="center" shrinkToFit="1"/>
      <protection/>
    </xf>
    <xf numFmtId="176" fontId="73" fillId="39" borderId="46" xfId="48" applyNumberFormat="1" applyFont="1" applyFill="1" applyBorder="1" applyAlignment="1" applyProtection="1">
      <alignment horizontal="left" vertical="center" shrinkToFit="1"/>
      <protection/>
    </xf>
    <xf numFmtId="176" fontId="74" fillId="39" borderId="45" xfId="48" applyNumberFormat="1" applyFont="1" applyFill="1" applyBorder="1" applyAlignment="1" applyProtection="1">
      <alignment horizontal="right" vertical="center" shrinkToFit="1"/>
      <protection/>
    </xf>
    <xf numFmtId="176" fontId="15" fillId="39" borderId="45" xfId="48" applyNumberFormat="1" applyFont="1" applyFill="1" applyBorder="1" applyAlignment="1" applyProtection="1">
      <alignment horizontal="left" vertical="center" shrinkToFit="1"/>
      <protection/>
    </xf>
    <xf numFmtId="176" fontId="15" fillId="39" borderId="46" xfId="48" applyNumberFormat="1" applyFont="1" applyFill="1" applyBorder="1" applyAlignment="1" applyProtection="1">
      <alignment horizontal="left" vertical="center" shrinkToFit="1"/>
      <protection/>
    </xf>
    <xf numFmtId="176" fontId="14" fillId="39" borderId="28" xfId="48" applyNumberFormat="1" applyFont="1" applyFill="1" applyBorder="1" applyAlignment="1" applyProtection="1">
      <alignment horizontal="right" vertical="center" shrinkToFit="1"/>
      <protection/>
    </xf>
    <xf numFmtId="176" fontId="14" fillId="39" borderId="45" xfId="48" applyNumberFormat="1" applyFont="1" applyFill="1" applyBorder="1" applyAlignment="1" applyProtection="1">
      <alignment horizontal="right" vertical="center" shrinkToFit="1"/>
      <protection/>
    </xf>
    <xf numFmtId="176" fontId="14" fillId="39" borderId="45" xfId="48" applyNumberFormat="1" applyFont="1" applyFill="1" applyBorder="1" applyAlignment="1" applyProtection="1">
      <alignment vertical="center" shrinkToFit="1"/>
      <protection/>
    </xf>
    <xf numFmtId="176" fontId="14" fillId="39" borderId="46" xfId="48" applyNumberFormat="1" applyFont="1" applyFill="1" applyBorder="1" applyAlignment="1" applyProtection="1">
      <alignment vertical="center" shrinkToFit="1"/>
      <protection/>
    </xf>
    <xf numFmtId="176" fontId="74" fillId="39" borderId="45" xfId="48" applyNumberFormat="1" applyFont="1" applyFill="1" applyBorder="1" applyAlignment="1" applyProtection="1">
      <alignment horizontal="left" vertical="center" shrinkToFit="1"/>
      <protection/>
    </xf>
    <xf numFmtId="176" fontId="74" fillId="39" borderId="46" xfId="48" applyNumberFormat="1" applyFont="1" applyFill="1" applyBorder="1" applyAlignment="1" applyProtection="1">
      <alignment horizontal="left" vertical="center" shrinkToFit="1"/>
      <protection/>
    </xf>
    <xf numFmtId="176" fontId="15" fillId="39" borderId="45" xfId="48" applyNumberFormat="1" applyFont="1" applyFill="1" applyBorder="1" applyAlignment="1" applyProtection="1">
      <alignment horizontal="right" vertical="center" shrinkToFit="1"/>
      <protection/>
    </xf>
    <xf numFmtId="176" fontId="73" fillId="39" borderId="47" xfId="48" applyNumberFormat="1" applyFont="1" applyFill="1" applyBorder="1" applyAlignment="1" applyProtection="1">
      <alignment horizontal="left" vertical="center" shrinkToFit="1"/>
      <protection/>
    </xf>
    <xf numFmtId="176" fontId="73" fillId="39" borderId="48" xfId="48" applyNumberFormat="1" applyFont="1" applyFill="1" applyBorder="1" applyAlignment="1" applyProtection="1">
      <alignment horizontal="left" vertical="center" shrinkToFit="1"/>
      <protection/>
    </xf>
    <xf numFmtId="176" fontId="13" fillId="39" borderId="45" xfId="48" applyNumberFormat="1" applyFont="1" applyFill="1" applyBorder="1" applyAlignment="1" applyProtection="1">
      <alignment horizontal="right" vertical="center" shrinkToFit="1"/>
      <protection/>
    </xf>
    <xf numFmtId="176" fontId="13" fillId="39" borderId="45" xfId="48" applyNumberFormat="1" applyFont="1" applyFill="1" applyBorder="1" applyAlignment="1" applyProtection="1">
      <alignment horizontal="left" vertical="center" shrinkToFit="1"/>
      <protection/>
    </xf>
    <xf numFmtId="176" fontId="13" fillId="39" borderId="46" xfId="48" applyNumberFormat="1" applyFont="1" applyFill="1" applyBorder="1" applyAlignment="1" applyProtection="1">
      <alignment horizontal="left" vertical="center" shrinkToFit="1"/>
      <protection/>
    </xf>
    <xf numFmtId="176" fontId="13" fillId="39" borderId="49" xfId="48" applyNumberFormat="1" applyFont="1" applyFill="1" applyBorder="1" applyAlignment="1" applyProtection="1">
      <alignment horizontal="right" vertical="center" shrinkToFit="1"/>
      <protection/>
    </xf>
    <xf numFmtId="176" fontId="73" fillId="39" borderId="49" xfId="48" applyNumberFormat="1" applyFont="1" applyFill="1" applyBorder="1" applyAlignment="1" applyProtection="1">
      <alignment horizontal="left" vertical="center" shrinkToFit="1"/>
      <protection/>
    </xf>
    <xf numFmtId="176" fontId="73" fillId="39" borderId="43" xfId="48" applyNumberFormat="1" applyFont="1" applyFill="1" applyBorder="1" applyAlignment="1" applyProtection="1">
      <alignment horizontal="left" vertical="center" shrinkToFit="1"/>
      <protection/>
    </xf>
    <xf numFmtId="176" fontId="75" fillId="39" borderId="28" xfId="48" applyNumberFormat="1" applyFont="1" applyFill="1" applyBorder="1" applyAlignment="1" applyProtection="1">
      <alignment horizontal="right" vertical="center" shrinkToFit="1"/>
      <protection/>
    </xf>
    <xf numFmtId="176" fontId="75" fillId="39" borderId="45" xfId="48" applyNumberFormat="1" applyFont="1" applyFill="1" applyBorder="1" applyAlignment="1" applyProtection="1">
      <alignment horizontal="right" vertical="center" shrinkToFit="1"/>
      <protection/>
    </xf>
    <xf numFmtId="176" fontId="76" fillId="0" borderId="45" xfId="48" applyNumberFormat="1" applyFont="1" applyBorder="1" applyAlignment="1">
      <alignment horizontal="center" vertical="center" shrinkToFit="1"/>
    </xf>
    <xf numFmtId="176" fontId="75" fillId="39" borderId="42" xfId="48" applyNumberFormat="1" applyFont="1" applyFill="1" applyBorder="1" applyAlignment="1" applyProtection="1">
      <alignment horizontal="right" vertical="center" shrinkToFit="1"/>
      <protection/>
    </xf>
    <xf numFmtId="176" fontId="75" fillId="39" borderId="49" xfId="48" applyNumberFormat="1" applyFont="1" applyFill="1" applyBorder="1" applyAlignment="1" applyProtection="1">
      <alignment horizontal="right" vertical="center" shrinkToFit="1"/>
      <protection/>
    </xf>
    <xf numFmtId="176" fontId="75" fillId="39" borderId="49" xfId="48" applyNumberFormat="1" applyFont="1" applyFill="1" applyBorder="1" applyAlignment="1" applyProtection="1">
      <alignment vertical="center" shrinkToFit="1"/>
      <protection/>
    </xf>
    <xf numFmtId="176" fontId="75" fillId="39" borderId="43" xfId="48" applyNumberFormat="1" applyFont="1" applyFill="1" applyBorder="1" applyAlignment="1" applyProtection="1">
      <alignment vertical="center" shrinkToFit="1"/>
      <protection/>
    </xf>
    <xf numFmtId="176" fontId="73" fillId="39" borderId="49" xfId="48" applyNumberFormat="1" applyFont="1" applyFill="1" applyBorder="1" applyAlignment="1" applyProtection="1">
      <alignment horizontal="right" vertical="center" shrinkToFit="1"/>
      <protection/>
    </xf>
    <xf numFmtId="176" fontId="74" fillId="39" borderId="49" xfId="48" applyNumberFormat="1" applyFont="1" applyFill="1" applyBorder="1" applyAlignment="1" applyProtection="1">
      <alignment horizontal="left" vertical="center" shrinkToFit="1"/>
      <protection/>
    </xf>
    <xf numFmtId="176" fontId="74" fillId="39" borderId="43" xfId="48" applyNumberFormat="1" applyFont="1" applyFill="1" applyBorder="1" applyAlignment="1" applyProtection="1">
      <alignment horizontal="left" vertical="center" shrinkToFit="1"/>
      <protection/>
    </xf>
    <xf numFmtId="176" fontId="13" fillId="39" borderId="49" xfId="48" applyNumberFormat="1" applyFont="1" applyFill="1" applyBorder="1" applyAlignment="1" applyProtection="1">
      <alignment horizontal="left" vertical="center" shrinkToFit="1"/>
      <protection/>
    </xf>
    <xf numFmtId="176" fontId="13" fillId="39" borderId="43" xfId="48" applyNumberFormat="1" applyFont="1" applyFill="1" applyBorder="1" applyAlignment="1" applyProtection="1">
      <alignment horizontal="left" vertical="center" shrinkToFit="1"/>
      <protection/>
    </xf>
    <xf numFmtId="176" fontId="74" fillId="39" borderId="42" xfId="48" applyNumberFormat="1" applyFont="1" applyFill="1" applyBorder="1" applyAlignment="1" applyProtection="1">
      <alignment horizontal="right" vertical="center" shrinkToFit="1"/>
      <protection/>
    </xf>
    <xf numFmtId="176" fontId="74" fillId="39" borderId="49" xfId="48" applyNumberFormat="1" applyFont="1" applyFill="1" applyBorder="1" applyAlignment="1" applyProtection="1">
      <alignment horizontal="right" vertical="center" shrinkToFit="1"/>
      <protection/>
    </xf>
    <xf numFmtId="176" fontId="77" fillId="39" borderId="42" xfId="48" applyNumberFormat="1" applyFont="1" applyFill="1" applyBorder="1" applyAlignment="1" applyProtection="1">
      <alignment horizontal="right" vertical="center" shrinkToFit="1"/>
      <protection/>
    </xf>
    <xf numFmtId="176" fontId="77" fillId="39" borderId="49" xfId="48" applyNumberFormat="1" applyFont="1" applyFill="1" applyBorder="1" applyAlignment="1" applyProtection="1">
      <alignment horizontal="right" vertical="center" shrinkToFit="1"/>
      <protection/>
    </xf>
    <xf numFmtId="176" fontId="8" fillId="39" borderId="42" xfId="48" applyNumberFormat="1" applyFont="1" applyFill="1" applyBorder="1" applyAlignment="1" applyProtection="1">
      <alignment horizontal="right" vertical="center" shrinkToFit="1"/>
      <protection/>
    </xf>
    <xf numFmtId="176" fontId="8" fillId="39" borderId="49" xfId="48" applyNumberFormat="1" applyFont="1" applyFill="1" applyBorder="1" applyAlignment="1" applyProtection="1">
      <alignment horizontal="right" vertical="center" shrinkToFit="1"/>
      <protection/>
    </xf>
    <xf numFmtId="176" fontId="8" fillId="39" borderId="49" xfId="48" applyNumberFormat="1" applyFont="1" applyFill="1" applyBorder="1" applyAlignment="1" applyProtection="1">
      <alignment vertical="center" shrinkToFit="1"/>
      <protection/>
    </xf>
    <xf numFmtId="176" fontId="8" fillId="39" borderId="43" xfId="48" applyNumberFormat="1" applyFont="1" applyFill="1" applyBorder="1" applyAlignment="1" applyProtection="1">
      <alignment vertical="center" shrinkToFit="1"/>
      <protection/>
    </xf>
    <xf numFmtId="176" fontId="9" fillId="0" borderId="45" xfId="48" applyNumberFormat="1" applyFont="1" applyBorder="1" applyAlignment="1">
      <alignment horizontal="center" vertical="center" shrinkToFit="1"/>
    </xf>
    <xf numFmtId="176" fontId="3" fillId="39" borderId="42" xfId="48" applyNumberFormat="1" applyFont="1" applyFill="1" applyBorder="1" applyAlignment="1" applyProtection="1">
      <alignment horizontal="right" vertical="center" shrinkToFit="1"/>
      <protection/>
    </xf>
    <xf numFmtId="176" fontId="3" fillId="39" borderId="49" xfId="48" applyNumberFormat="1" applyFont="1" applyFill="1" applyBorder="1" applyAlignment="1" applyProtection="1">
      <alignment horizontal="right" vertical="center" shrinkToFit="1"/>
      <protection/>
    </xf>
    <xf numFmtId="176" fontId="3" fillId="39" borderId="49" xfId="48" applyNumberFormat="1" applyFont="1" applyFill="1" applyBorder="1" applyAlignment="1" applyProtection="1">
      <alignment vertical="center" shrinkToFit="1"/>
      <protection/>
    </xf>
    <xf numFmtId="176" fontId="3" fillId="39" borderId="43" xfId="48" applyNumberFormat="1" applyFont="1" applyFill="1" applyBorder="1" applyAlignment="1" applyProtection="1">
      <alignment vertical="center" shrinkToFit="1"/>
      <protection/>
    </xf>
    <xf numFmtId="176" fontId="77" fillId="39" borderId="49" xfId="48" applyNumberFormat="1" applyFont="1" applyFill="1" applyBorder="1" applyAlignment="1" applyProtection="1">
      <alignment vertical="center" shrinkToFit="1"/>
      <protection/>
    </xf>
    <xf numFmtId="176" fontId="77" fillId="39" borderId="43" xfId="48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60"/>
  <sheetViews>
    <sheetView tabSelected="1" zoomScale="70" zoomScaleNormal="70" zoomScaleSheetLayoutView="30" zoomScalePageLayoutView="0" workbookViewId="0" topLeftCell="H23">
      <selection activeCell="S49" sqref="S49"/>
    </sheetView>
  </sheetViews>
  <sheetFormatPr defaultColWidth="8.88671875" defaultRowHeight="13.5"/>
  <cols>
    <col min="1" max="1" width="7.6640625" style="3" customWidth="1"/>
    <col min="2" max="4" width="12.88671875" style="2" customWidth="1"/>
    <col min="5" max="5" width="7.6640625" style="3" customWidth="1"/>
    <col min="6" max="8" width="12.88671875" style="20" customWidth="1"/>
    <col min="9" max="9" width="7.6640625" style="3" customWidth="1"/>
    <col min="10" max="12" width="12.88671875" style="2" customWidth="1"/>
    <col min="13" max="13" width="7.6640625" style="3" customWidth="1"/>
    <col min="14" max="14" width="12.88671875" style="2" customWidth="1"/>
    <col min="15" max="16" width="12.88671875" style="21" customWidth="1"/>
    <col min="17" max="17" width="7.6640625" style="22" customWidth="1"/>
    <col min="18" max="20" width="12.88671875" style="21" customWidth="1"/>
    <col min="21" max="21" width="7.6640625" style="22" customWidth="1"/>
    <col min="22" max="24" width="12.88671875" style="21" customWidth="1"/>
    <col min="25" max="25" width="7.6640625" style="22" customWidth="1"/>
    <col min="26" max="28" width="12.88671875" style="21" customWidth="1"/>
    <col min="29" max="16384" width="8.88671875" style="2" customWidth="1"/>
  </cols>
  <sheetData>
    <row r="1" spans="1:28" s="1" customFormat="1" ht="66" customHeight="1" thickBo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s="19" customFormat="1" ht="20.25" customHeight="1" thickBot="1">
      <c r="A2" s="94"/>
      <c r="B2" s="95"/>
      <c r="C2" s="96" t="s">
        <v>13</v>
      </c>
      <c r="D2" s="97"/>
      <c r="E2" s="98"/>
      <c r="F2" s="98"/>
      <c r="G2" s="89" t="s">
        <v>18</v>
      </c>
      <c r="H2" s="90"/>
      <c r="I2" s="98"/>
      <c r="J2" s="98"/>
      <c r="K2" s="89" t="s">
        <v>25</v>
      </c>
      <c r="L2" s="90"/>
      <c r="M2" s="88">
        <v>1</v>
      </c>
      <c r="N2" s="88"/>
      <c r="O2" s="101" t="s">
        <v>7</v>
      </c>
      <c r="P2" s="102"/>
      <c r="Q2" s="98">
        <v>2</v>
      </c>
      <c r="R2" s="98"/>
      <c r="S2" s="89" t="s">
        <v>16</v>
      </c>
      <c r="T2" s="90"/>
      <c r="U2" s="98">
        <v>3</v>
      </c>
      <c r="V2" s="98"/>
      <c r="W2" s="89" t="s">
        <v>22</v>
      </c>
      <c r="X2" s="90"/>
      <c r="Y2" s="103">
        <v>4</v>
      </c>
      <c r="Z2" s="104"/>
      <c r="AA2" s="99" t="s">
        <v>29</v>
      </c>
      <c r="AB2" s="100"/>
    </row>
    <row r="3" spans="1:28" s="19" customFormat="1" ht="20.25" customHeight="1" thickBo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1</v>
      </c>
      <c r="F3" s="26" t="s">
        <v>2</v>
      </c>
      <c r="G3" s="26" t="s">
        <v>3</v>
      </c>
      <c r="H3" s="26" t="s">
        <v>4</v>
      </c>
      <c r="I3" s="25" t="s">
        <v>1</v>
      </c>
      <c r="J3" s="26" t="s">
        <v>2</v>
      </c>
      <c r="K3" s="26" t="s">
        <v>3</v>
      </c>
      <c r="L3" s="26" t="s">
        <v>4</v>
      </c>
      <c r="M3" s="25" t="s">
        <v>1</v>
      </c>
      <c r="N3" s="25" t="s">
        <v>2</v>
      </c>
      <c r="O3" s="25" t="s">
        <v>3</v>
      </c>
      <c r="P3" s="25" t="s">
        <v>4</v>
      </c>
      <c r="Q3" s="25" t="s">
        <v>1</v>
      </c>
      <c r="R3" s="25" t="s">
        <v>2</v>
      </c>
      <c r="S3" s="25" t="s">
        <v>3</v>
      </c>
      <c r="T3" s="25" t="s">
        <v>4</v>
      </c>
      <c r="U3" s="25" t="s">
        <v>1</v>
      </c>
      <c r="V3" s="25" t="s">
        <v>2</v>
      </c>
      <c r="W3" s="25" t="s">
        <v>3</v>
      </c>
      <c r="X3" s="25" t="s">
        <v>4</v>
      </c>
      <c r="Y3" s="25" t="s">
        <v>1</v>
      </c>
      <c r="Z3" s="25" t="s">
        <v>2</v>
      </c>
      <c r="AA3" s="25" t="s">
        <v>3</v>
      </c>
      <c r="AB3" s="25" t="s">
        <v>4</v>
      </c>
    </row>
    <row r="4" spans="1:28" ht="20.25" customHeight="1">
      <c r="A4" s="27" t="s">
        <v>31</v>
      </c>
      <c r="B4" s="28"/>
      <c r="C4" s="28"/>
      <c r="D4" s="28"/>
      <c r="E4" s="27" t="s">
        <v>31</v>
      </c>
      <c r="F4" s="28"/>
      <c r="G4" s="28"/>
      <c r="H4" s="28"/>
      <c r="I4" s="27" t="s">
        <v>31</v>
      </c>
      <c r="J4" s="28"/>
      <c r="K4" s="28"/>
      <c r="L4" s="28"/>
      <c r="M4" s="27" t="s">
        <v>31</v>
      </c>
      <c r="N4" s="29"/>
      <c r="O4" s="29"/>
      <c r="P4" s="29"/>
      <c r="Q4" s="27" t="s">
        <v>31</v>
      </c>
      <c r="R4" s="29"/>
      <c r="S4" s="29"/>
      <c r="T4" s="29"/>
      <c r="U4" s="27" t="s">
        <v>31</v>
      </c>
      <c r="V4" s="46" t="s">
        <v>56</v>
      </c>
      <c r="W4" s="29" t="s">
        <v>56</v>
      </c>
      <c r="X4" s="29" t="s">
        <v>56</v>
      </c>
      <c r="Y4" s="27" t="s">
        <v>31</v>
      </c>
      <c r="Z4" s="46" t="s">
        <v>56</v>
      </c>
      <c r="AA4" s="29" t="s">
        <v>56</v>
      </c>
      <c r="AB4" s="29" t="s">
        <v>56</v>
      </c>
    </row>
    <row r="5" spans="1:28" ht="20.25" customHeight="1">
      <c r="A5" s="30" t="s">
        <v>32</v>
      </c>
      <c r="B5" s="28"/>
      <c r="C5" s="28"/>
      <c r="D5" s="28"/>
      <c r="E5" s="30" t="s">
        <v>32</v>
      </c>
      <c r="F5" s="28"/>
      <c r="G5" s="28"/>
      <c r="H5" s="28"/>
      <c r="I5" s="30" t="s">
        <v>32</v>
      </c>
      <c r="J5" s="28"/>
      <c r="K5" s="28"/>
      <c r="L5" s="28"/>
      <c r="M5" s="30" t="s">
        <v>32</v>
      </c>
      <c r="N5" s="29"/>
      <c r="O5" s="29"/>
      <c r="P5" s="29"/>
      <c r="Q5" s="30" t="s">
        <v>32</v>
      </c>
      <c r="R5" s="29"/>
      <c r="S5" s="29"/>
      <c r="T5" s="29"/>
      <c r="U5" s="30" t="s">
        <v>32</v>
      </c>
      <c r="V5" s="46" t="s">
        <v>56</v>
      </c>
      <c r="W5" s="29" t="s">
        <v>56</v>
      </c>
      <c r="X5" s="29" t="s">
        <v>56</v>
      </c>
      <c r="Y5" s="30" t="s">
        <v>32</v>
      </c>
      <c r="Z5" s="46" t="s">
        <v>56</v>
      </c>
      <c r="AA5" s="29" t="s">
        <v>56</v>
      </c>
      <c r="AB5" s="29" t="s">
        <v>56</v>
      </c>
    </row>
    <row r="6" spans="1:28" ht="20.25" customHeight="1">
      <c r="A6" s="30" t="s">
        <v>33</v>
      </c>
      <c r="B6" s="28"/>
      <c r="C6" s="28"/>
      <c r="D6" s="28"/>
      <c r="E6" s="30" t="s">
        <v>33</v>
      </c>
      <c r="F6" s="28"/>
      <c r="G6" s="28"/>
      <c r="H6" s="28"/>
      <c r="I6" s="30" t="s">
        <v>33</v>
      </c>
      <c r="J6" s="28"/>
      <c r="K6" s="28"/>
      <c r="L6" s="28"/>
      <c r="M6" s="30" t="s">
        <v>33</v>
      </c>
      <c r="N6" s="29"/>
      <c r="O6" s="29"/>
      <c r="P6" s="29"/>
      <c r="Q6" s="30" t="s">
        <v>33</v>
      </c>
      <c r="R6" s="29"/>
      <c r="S6" s="29" t="s">
        <v>124</v>
      </c>
      <c r="T6" s="29"/>
      <c r="U6" s="30" t="s">
        <v>33</v>
      </c>
      <c r="V6" s="46" t="s">
        <v>56</v>
      </c>
      <c r="W6" s="29" t="s">
        <v>56</v>
      </c>
      <c r="X6" s="29" t="s">
        <v>56</v>
      </c>
      <c r="Y6" s="30" t="s">
        <v>33</v>
      </c>
      <c r="Z6" s="46" t="s">
        <v>56</v>
      </c>
      <c r="AA6" s="29" t="s">
        <v>56</v>
      </c>
      <c r="AB6" s="29" t="s">
        <v>56</v>
      </c>
    </row>
    <row r="7" spans="1:28" ht="20.25" customHeight="1">
      <c r="A7" s="30" t="s">
        <v>34</v>
      </c>
      <c r="B7" s="28"/>
      <c r="C7" s="28"/>
      <c r="D7" s="28"/>
      <c r="E7" s="30" t="s">
        <v>34</v>
      </c>
      <c r="F7" s="28"/>
      <c r="G7" s="28"/>
      <c r="H7" s="28"/>
      <c r="I7" s="30" t="s">
        <v>34</v>
      </c>
      <c r="J7" s="28"/>
      <c r="K7" s="28"/>
      <c r="L7" s="28"/>
      <c r="M7" s="30" t="s">
        <v>34</v>
      </c>
      <c r="N7" s="29"/>
      <c r="O7" s="29"/>
      <c r="P7" s="29"/>
      <c r="Q7" s="30" t="s">
        <v>34</v>
      </c>
      <c r="R7" s="29"/>
      <c r="S7" s="29"/>
      <c r="T7" s="29"/>
      <c r="U7" s="30" t="s">
        <v>34</v>
      </c>
      <c r="V7" s="46" t="s">
        <v>56</v>
      </c>
      <c r="W7" s="29" t="s">
        <v>56</v>
      </c>
      <c r="X7" s="29" t="s">
        <v>56</v>
      </c>
      <c r="Y7" s="30" t="s">
        <v>34</v>
      </c>
      <c r="Z7" s="46" t="s">
        <v>56</v>
      </c>
      <c r="AA7" s="29" t="s">
        <v>56</v>
      </c>
      <c r="AB7" s="29" t="s">
        <v>56</v>
      </c>
    </row>
    <row r="8" spans="1:28" ht="20.25" customHeight="1">
      <c r="A8" s="30" t="s">
        <v>35</v>
      </c>
      <c r="B8" s="28"/>
      <c r="C8" s="28"/>
      <c r="D8" s="28"/>
      <c r="E8" s="30" t="s">
        <v>35</v>
      </c>
      <c r="F8" s="28"/>
      <c r="G8" s="28"/>
      <c r="H8" s="28"/>
      <c r="I8" s="30" t="s">
        <v>35</v>
      </c>
      <c r="J8" s="28"/>
      <c r="K8" s="28"/>
      <c r="L8" s="28"/>
      <c r="M8" s="30" t="s">
        <v>35</v>
      </c>
      <c r="N8" s="29"/>
      <c r="O8" s="29" t="s">
        <v>111</v>
      </c>
      <c r="P8" s="29" t="s">
        <v>50</v>
      </c>
      <c r="Q8" s="30" t="s">
        <v>35</v>
      </c>
      <c r="R8" s="29"/>
      <c r="S8" s="29"/>
      <c r="T8" s="29"/>
      <c r="U8" s="30" t="s">
        <v>35</v>
      </c>
      <c r="V8" s="46" t="s">
        <v>56</v>
      </c>
      <c r="W8" s="29" t="s">
        <v>56</v>
      </c>
      <c r="X8" s="29" t="s">
        <v>56</v>
      </c>
      <c r="Y8" s="30" t="s">
        <v>35</v>
      </c>
      <c r="Z8" s="46" t="s">
        <v>56</v>
      </c>
      <c r="AA8" s="29" t="s">
        <v>56</v>
      </c>
      <c r="AB8" s="29" t="s">
        <v>56</v>
      </c>
    </row>
    <row r="9" spans="1:28" ht="20.25" customHeight="1">
      <c r="A9" s="30" t="s">
        <v>36</v>
      </c>
      <c r="B9" s="28"/>
      <c r="C9" s="28"/>
      <c r="D9" s="28"/>
      <c r="E9" s="30" t="s">
        <v>36</v>
      </c>
      <c r="F9" s="28"/>
      <c r="G9" s="28"/>
      <c r="H9" s="28"/>
      <c r="I9" s="30" t="s">
        <v>36</v>
      </c>
      <c r="J9" s="28"/>
      <c r="K9" s="28"/>
      <c r="L9" s="28"/>
      <c r="M9" s="30" t="s">
        <v>36</v>
      </c>
      <c r="N9" s="29"/>
      <c r="O9" s="29"/>
      <c r="P9" s="29" t="s">
        <v>51</v>
      </c>
      <c r="Q9" s="30" t="s">
        <v>36</v>
      </c>
      <c r="R9" s="29"/>
      <c r="S9" s="29"/>
      <c r="T9" s="29"/>
      <c r="U9" s="30" t="s">
        <v>36</v>
      </c>
      <c r="V9" s="46" t="s">
        <v>56</v>
      </c>
      <c r="W9" s="29" t="s">
        <v>56</v>
      </c>
      <c r="X9" s="29" t="s">
        <v>56</v>
      </c>
      <c r="Y9" s="30" t="s">
        <v>36</v>
      </c>
      <c r="Z9" s="29"/>
      <c r="AA9" s="29" t="s">
        <v>53</v>
      </c>
      <c r="AB9" s="37"/>
    </row>
    <row r="10" spans="1:28" ht="20.25" customHeight="1">
      <c r="A10" s="30" t="s">
        <v>37</v>
      </c>
      <c r="B10" s="28"/>
      <c r="C10" s="28"/>
      <c r="D10" s="28"/>
      <c r="E10" s="30" t="s">
        <v>37</v>
      </c>
      <c r="F10" s="28"/>
      <c r="G10" s="28"/>
      <c r="H10" s="28"/>
      <c r="I10" s="30" t="s">
        <v>37</v>
      </c>
      <c r="J10" s="28"/>
      <c r="K10" s="28"/>
      <c r="L10" s="28"/>
      <c r="M10" s="30" t="s">
        <v>37</v>
      </c>
      <c r="N10" s="29"/>
      <c r="O10" s="29" t="s">
        <v>80</v>
      </c>
      <c r="P10" s="29" t="s">
        <v>81</v>
      </c>
      <c r="Q10" s="30" t="s">
        <v>37</v>
      </c>
      <c r="R10" s="29"/>
      <c r="S10" s="29" t="s">
        <v>80</v>
      </c>
      <c r="T10" s="29" t="s">
        <v>81</v>
      </c>
      <c r="U10" s="30" t="s">
        <v>37</v>
      </c>
      <c r="V10" s="46" t="s">
        <v>56</v>
      </c>
      <c r="W10" s="29" t="s">
        <v>56</v>
      </c>
      <c r="X10" s="29" t="s">
        <v>56</v>
      </c>
      <c r="Y10" s="30" t="s">
        <v>37</v>
      </c>
      <c r="Z10" s="31"/>
      <c r="AA10" s="29"/>
      <c r="AB10" s="37" t="s">
        <v>42</v>
      </c>
    </row>
    <row r="11" spans="1:28" ht="20.25" customHeight="1">
      <c r="A11" s="30" t="s">
        <v>38</v>
      </c>
      <c r="B11" s="28"/>
      <c r="C11" s="28"/>
      <c r="D11" s="28"/>
      <c r="E11" s="30" t="s">
        <v>38</v>
      </c>
      <c r="F11" s="28"/>
      <c r="G11" s="28"/>
      <c r="H11" s="28"/>
      <c r="I11" s="30" t="s">
        <v>38</v>
      </c>
      <c r="J11" s="28"/>
      <c r="K11" s="28"/>
      <c r="L11" s="28"/>
      <c r="M11" s="30" t="s">
        <v>38</v>
      </c>
      <c r="N11" s="29" t="s">
        <v>109</v>
      </c>
      <c r="O11" s="29" t="s">
        <v>63</v>
      </c>
      <c r="P11" s="29" t="s">
        <v>91</v>
      </c>
      <c r="Q11" s="30" t="s">
        <v>38</v>
      </c>
      <c r="R11" s="29" t="s">
        <v>72</v>
      </c>
      <c r="S11" s="29" t="s">
        <v>67</v>
      </c>
      <c r="T11" s="29" t="s">
        <v>57</v>
      </c>
      <c r="U11" s="30" t="s">
        <v>38</v>
      </c>
      <c r="V11" s="29" t="s">
        <v>109</v>
      </c>
      <c r="W11" s="29" t="s">
        <v>71</v>
      </c>
      <c r="X11" s="29" t="s">
        <v>52</v>
      </c>
      <c r="Y11" s="30" t="s">
        <v>38</v>
      </c>
      <c r="Z11" s="31"/>
      <c r="AA11" s="29"/>
      <c r="AB11" s="37" t="s">
        <v>42</v>
      </c>
    </row>
    <row r="12" spans="1:28" s="19" customFormat="1" ht="20.25" customHeight="1" thickBot="1">
      <c r="A12" s="76">
        <v>5</v>
      </c>
      <c r="B12" s="77"/>
      <c r="C12" s="78" t="s">
        <v>30</v>
      </c>
      <c r="D12" s="79"/>
      <c r="E12" s="70">
        <v>6</v>
      </c>
      <c r="F12" s="70"/>
      <c r="G12" s="71" t="s">
        <v>44</v>
      </c>
      <c r="H12" s="72"/>
      <c r="I12" s="70">
        <v>7</v>
      </c>
      <c r="J12" s="70"/>
      <c r="K12" s="71" t="s">
        <v>39</v>
      </c>
      <c r="L12" s="72"/>
      <c r="M12" s="70">
        <v>8</v>
      </c>
      <c r="N12" s="70"/>
      <c r="O12" s="71" t="s">
        <v>21</v>
      </c>
      <c r="P12" s="72"/>
      <c r="Q12" s="70">
        <v>9</v>
      </c>
      <c r="R12" s="70"/>
      <c r="S12" s="71" t="s">
        <v>23</v>
      </c>
      <c r="T12" s="72"/>
      <c r="U12" s="85">
        <v>10</v>
      </c>
      <c r="V12" s="85"/>
      <c r="W12" s="86" t="s">
        <v>11</v>
      </c>
      <c r="X12" s="87"/>
      <c r="Y12" s="73">
        <v>11</v>
      </c>
      <c r="Z12" s="73"/>
      <c r="AA12" s="80" t="s">
        <v>26</v>
      </c>
      <c r="AB12" s="81"/>
    </row>
    <row r="13" spans="1:28" s="19" customFormat="1" ht="20.25" customHeight="1" thickBot="1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1</v>
      </c>
      <c r="F13" s="25" t="s">
        <v>2</v>
      </c>
      <c r="G13" s="25" t="s">
        <v>3</v>
      </c>
      <c r="H13" s="25" t="s">
        <v>4</v>
      </c>
      <c r="I13" s="25" t="s">
        <v>1</v>
      </c>
      <c r="J13" s="25" t="s">
        <v>2</v>
      </c>
      <c r="K13" s="25" t="s">
        <v>3</v>
      </c>
      <c r="L13" s="25" t="s">
        <v>4</v>
      </c>
      <c r="M13" s="25" t="s">
        <v>1</v>
      </c>
      <c r="N13" s="25" t="s">
        <v>2</v>
      </c>
      <c r="O13" s="25" t="s">
        <v>3</v>
      </c>
      <c r="P13" s="25" t="s">
        <v>4</v>
      </c>
      <c r="Q13" s="25" t="s">
        <v>1</v>
      </c>
      <c r="R13" s="25" t="s">
        <v>2</v>
      </c>
      <c r="S13" s="25" t="s">
        <v>3</v>
      </c>
      <c r="T13" s="25" t="s">
        <v>4</v>
      </c>
      <c r="U13" s="25" t="s">
        <v>1</v>
      </c>
      <c r="V13" s="25" t="s">
        <v>2</v>
      </c>
      <c r="W13" s="25" t="s">
        <v>3</v>
      </c>
      <c r="X13" s="25" t="s">
        <v>4</v>
      </c>
      <c r="Y13" s="25" t="s">
        <v>1</v>
      </c>
      <c r="Z13" s="25" t="s">
        <v>2</v>
      </c>
      <c r="AA13" s="25" t="s">
        <v>3</v>
      </c>
      <c r="AB13" s="25" t="s">
        <v>4</v>
      </c>
    </row>
    <row r="14" spans="1:28" ht="20.25" customHeight="1">
      <c r="A14" s="27" t="s">
        <v>31</v>
      </c>
      <c r="B14" s="29" t="s">
        <v>86</v>
      </c>
      <c r="C14" s="29" t="s">
        <v>62</v>
      </c>
      <c r="D14" s="29" t="s">
        <v>43</v>
      </c>
      <c r="E14" s="27" t="s">
        <v>31</v>
      </c>
      <c r="F14" s="29"/>
      <c r="G14" s="29"/>
      <c r="H14" s="29"/>
      <c r="I14" s="27" t="s">
        <v>31</v>
      </c>
      <c r="J14" s="29"/>
      <c r="K14" s="29"/>
      <c r="L14" s="29"/>
      <c r="M14" s="27" t="s">
        <v>31</v>
      </c>
      <c r="N14" s="29"/>
      <c r="O14" s="29"/>
      <c r="P14" s="29"/>
      <c r="Q14" s="27" t="s">
        <v>31</v>
      </c>
      <c r="R14" s="29"/>
      <c r="S14" s="29"/>
      <c r="T14" s="29"/>
      <c r="U14" s="27" t="s">
        <v>31</v>
      </c>
      <c r="V14" s="29"/>
      <c r="W14" s="29"/>
      <c r="X14" s="29"/>
      <c r="Y14" s="27" t="s">
        <v>31</v>
      </c>
      <c r="Z14" s="29" t="s">
        <v>60</v>
      </c>
      <c r="AA14" s="29" t="s">
        <v>76</v>
      </c>
      <c r="AB14" s="37" t="s">
        <v>61</v>
      </c>
    </row>
    <row r="15" spans="1:28" ht="20.25" customHeight="1">
      <c r="A15" s="30" t="s">
        <v>32</v>
      </c>
      <c r="B15" s="29" t="s">
        <v>58</v>
      </c>
      <c r="C15" s="29" t="s">
        <v>48</v>
      </c>
      <c r="D15" s="29" t="s">
        <v>43</v>
      </c>
      <c r="E15" s="30" t="s">
        <v>32</v>
      </c>
      <c r="F15" s="29"/>
      <c r="G15" s="29"/>
      <c r="H15" s="29"/>
      <c r="I15" s="30" t="s">
        <v>32</v>
      </c>
      <c r="J15" s="29"/>
      <c r="K15" s="29"/>
      <c r="L15" s="29"/>
      <c r="M15" s="30" t="s">
        <v>32</v>
      </c>
      <c r="N15" s="29"/>
      <c r="O15" s="29"/>
      <c r="P15" s="29"/>
      <c r="Q15" s="30" t="s">
        <v>32</v>
      </c>
      <c r="R15" s="29"/>
      <c r="S15" s="29"/>
      <c r="T15" s="29"/>
      <c r="U15" s="30" t="s">
        <v>32</v>
      </c>
      <c r="V15" s="29"/>
      <c r="W15" s="29"/>
      <c r="X15" s="29"/>
      <c r="Y15" s="30" t="s">
        <v>32</v>
      </c>
      <c r="Z15" s="29" t="s">
        <v>117</v>
      </c>
      <c r="AA15" s="29" t="s">
        <v>96</v>
      </c>
      <c r="AB15" s="37" t="s">
        <v>106</v>
      </c>
    </row>
    <row r="16" spans="1:28" ht="20.25" customHeight="1">
      <c r="A16" s="30" t="s">
        <v>33</v>
      </c>
      <c r="B16" s="29" t="s">
        <v>92</v>
      </c>
      <c r="C16" s="29" t="s">
        <v>49</v>
      </c>
      <c r="D16" s="29" t="s">
        <v>43</v>
      </c>
      <c r="E16" s="30" t="s">
        <v>33</v>
      </c>
      <c r="F16" s="29"/>
      <c r="G16" s="29" t="s">
        <v>83</v>
      </c>
      <c r="H16" s="29" t="s">
        <v>82</v>
      </c>
      <c r="I16" s="30" t="s">
        <v>33</v>
      </c>
      <c r="J16" s="29"/>
      <c r="K16" s="29"/>
      <c r="L16" s="29"/>
      <c r="M16" s="30" t="s">
        <v>33</v>
      </c>
      <c r="N16" s="29"/>
      <c r="O16" s="29"/>
      <c r="P16" s="29"/>
      <c r="Q16" s="30" t="s">
        <v>33</v>
      </c>
      <c r="R16" s="29"/>
      <c r="S16" s="29" t="s">
        <v>124</v>
      </c>
      <c r="T16" s="29"/>
      <c r="U16" s="30" t="s">
        <v>33</v>
      </c>
      <c r="V16" s="29"/>
      <c r="W16" s="29"/>
      <c r="X16" s="29"/>
      <c r="Y16" s="30" t="s">
        <v>33</v>
      </c>
      <c r="Z16" s="29" t="s">
        <v>110</v>
      </c>
      <c r="AA16" s="29" t="s">
        <v>101</v>
      </c>
      <c r="AB16" s="37" t="s">
        <v>87</v>
      </c>
    </row>
    <row r="17" spans="1:28" ht="20.25" customHeight="1">
      <c r="A17" s="30" t="s">
        <v>34</v>
      </c>
      <c r="B17" s="29" t="s">
        <v>118</v>
      </c>
      <c r="C17" s="29" t="s">
        <v>108</v>
      </c>
      <c r="D17" s="29" t="s">
        <v>43</v>
      </c>
      <c r="E17" s="30" t="s">
        <v>34</v>
      </c>
      <c r="F17" s="29"/>
      <c r="G17" s="29"/>
      <c r="H17" s="29"/>
      <c r="I17" s="30" t="s">
        <v>34</v>
      </c>
      <c r="J17" s="29"/>
      <c r="K17" s="29"/>
      <c r="L17" s="29"/>
      <c r="M17" s="30" t="s">
        <v>34</v>
      </c>
      <c r="N17" s="29"/>
      <c r="O17" s="29"/>
      <c r="P17" s="29"/>
      <c r="Q17" s="30" t="s">
        <v>34</v>
      </c>
      <c r="R17" s="29"/>
      <c r="S17" s="29"/>
      <c r="T17" s="29"/>
      <c r="U17" s="30" t="s">
        <v>34</v>
      </c>
      <c r="V17" s="29"/>
      <c r="W17" s="29"/>
      <c r="X17" s="29"/>
      <c r="Y17" s="30" t="s">
        <v>34</v>
      </c>
      <c r="Z17" s="29" t="s">
        <v>128</v>
      </c>
      <c r="AA17" s="29"/>
      <c r="AB17" s="37"/>
    </row>
    <row r="18" spans="1:28" ht="20.25" customHeight="1">
      <c r="A18" s="30" t="s">
        <v>35</v>
      </c>
      <c r="B18" s="29"/>
      <c r="C18" s="29" t="s">
        <v>134</v>
      </c>
      <c r="D18" s="29" t="s">
        <v>43</v>
      </c>
      <c r="E18" s="30" t="s">
        <v>35</v>
      </c>
      <c r="F18" s="46" t="s">
        <v>122</v>
      </c>
      <c r="G18" s="29"/>
      <c r="H18" s="29"/>
      <c r="I18" s="30" t="s">
        <v>35</v>
      </c>
      <c r="J18" s="46" t="s">
        <v>122</v>
      </c>
      <c r="K18" s="29"/>
      <c r="L18" s="29"/>
      <c r="M18" s="30" t="s">
        <v>35</v>
      </c>
      <c r="N18" s="29"/>
      <c r="O18" s="29"/>
      <c r="P18" s="29" t="s">
        <v>50</v>
      </c>
      <c r="Q18" s="30" t="s">
        <v>35</v>
      </c>
      <c r="R18" s="29"/>
      <c r="S18" s="29"/>
      <c r="T18" s="29"/>
      <c r="U18" s="30" t="s">
        <v>35</v>
      </c>
      <c r="V18" s="29"/>
      <c r="W18" s="29" t="s">
        <v>137</v>
      </c>
      <c r="X18" s="29"/>
      <c r="Y18" s="30" t="s">
        <v>35</v>
      </c>
      <c r="Z18" s="29"/>
      <c r="AA18" s="29"/>
      <c r="AB18" s="37" t="s">
        <v>54</v>
      </c>
    </row>
    <row r="19" spans="1:28" ht="20.25" customHeight="1">
      <c r="A19" s="30" t="s">
        <v>36</v>
      </c>
      <c r="B19" s="29" t="s">
        <v>99</v>
      </c>
      <c r="C19" s="29" t="s">
        <v>97</v>
      </c>
      <c r="D19" s="29" t="s">
        <v>43</v>
      </c>
      <c r="E19" s="30" t="s">
        <v>36</v>
      </c>
      <c r="F19" s="46" t="s">
        <v>122</v>
      </c>
      <c r="G19" s="29"/>
      <c r="H19" s="29"/>
      <c r="I19" s="30" t="s">
        <v>36</v>
      </c>
      <c r="J19" s="46" t="s">
        <v>122</v>
      </c>
      <c r="K19" s="29" t="s">
        <v>126</v>
      </c>
      <c r="L19" s="29"/>
      <c r="M19" s="30" t="s">
        <v>36</v>
      </c>
      <c r="N19" s="29"/>
      <c r="O19" s="29"/>
      <c r="P19" s="29" t="s">
        <v>51</v>
      </c>
      <c r="Q19" s="30" t="s">
        <v>36</v>
      </c>
      <c r="R19" s="29"/>
      <c r="S19" s="29" t="s">
        <v>127</v>
      </c>
      <c r="T19" s="29"/>
      <c r="U19" s="30" t="s">
        <v>36</v>
      </c>
      <c r="V19" s="29"/>
      <c r="W19" s="47"/>
      <c r="X19" s="29"/>
      <c r="Y19" s="30" t="s">
        <v>36</v>
      </c>
      <c r="Z19" s="29" t="s">
        <v>140</v>
      </c>
      <c r="AA19" s="29"/>
      <c r="AB19" s="37" t="s">
        <v>138</v>
      </c>
    </row>
    <row r="20" spans="1:28" ht="20.25" customHeight="1">
      <c r="A20" s="30" t="s">
        <v>37</v>
      </c>
      <c r="B20" s="29" t="s">
        <v>95</v>
      </c>
      <c r="C20" s="29" t="s">
        <v>94</v>
      </c>
      <c r="D20" s="29" t="s">
        <v>43</v>
      </c>
      <c r="E20" s="30" t="s">
        <v>37</v>
      </c>
      <c r="F20" s="29" t="s">
        <v>120</v>
      </c>
      <c r="G20" s="29" t="s">
        <v>80</v>
      </c>
      <c r="H20" s="29" t="s">
        <v>81</v>
      </c>
      <c r="I20" s="30" t="s">
        <v>37</v>
      </c>
      <c r="J20" s="31"/>
      <c r="K20" s="29" t="s">
        <v>80</v>
      </c>
      <c r="L20" s="29" t="s">
        <v>81</v>
      </c>
      <c r="M20" s="30" t="s">
        <v>37</v>
      </c>
      <c r="N20" s="31"/>
      <c r="O20" s="29" t="s">
        <v>80</v>
      </c>
      <c r="P20" s="29" t="s">
        <v>81</v>
      </c>
      <c r="Q20" s="30" t="s">
        <v>37</v>
      </c>
      <c r="R20" s="31"/>
      <c r="S20" s="29" t="s">
        <v>80</v>
      </c>
      <c r="T20" s="29"/>
      <c r="U20" s="30" t="s">
        <v>37</v>
      </c>
      <c r="V20" s="29" t="s">
        <v>104</v>
      </c>
      <c r="W20" s="29" t="s">
        <v>80</v>
      </c>
      <c r="X20" s="29" t="s">
        <v>81</v>
      </c>
      <c r="Y20" s="30" t="s">
        <v>37</v>
      </c>
      <c r="Z20" s="29" t="s">
        <v>140</v>
      </c>
      <c r="AA20" s="29" t="s">
        <v>99</v>
      </c>
      <c r="AB20" s="37"/>
    </row>
    <row r="21" spans="1:28" ht="20.25" customHeight="1">
      <c r="A21" s="30" t="s">
        <v>38</v>
      </c>
      <c r="B21" s="29" t="s">
        <v>119</v>
      </c>
      <c r="C21" s="29" t="s">
        <v>98</v>
      </c>
      <c r="D21" s="29" t="s">
        <v>107</v>
      </c>
      <c r="E21" s="30" t="s">
        <v>38</v>
      </c>
      <c r="F21" s="31"/>
      <c r="G21" s="29"/>
      <c r="H21" s="29"/>
      <c r="I21" s="30" t="s">
        <v>38</v>
      </c>
      <c r="J21" s="29" t="s">
        <v>109</v>
      </c>
      <c r="K21" s="29"/>
      <c r="L21" s="29"/>
      <c r="M21" s="30" t="s">
        <v>38</v>
      </c>
      <c r="N21" s="29" t="s">
        <v>109</v>
      </c>
      <c r="O21" s="29" t="s">
        <v>91</v>
      </c>
      <c r="P21" s="29" t="s">
        <v>63</v>
      </c>
      <c r="Q21" s="30" t="s">
        <v>38</v>
      </c>
      <c r="R21" s="29" t="s">
        <v>72</v>
      </c>
      <c r="S21" s="29" t="s">
        <v>67</v>
      </c>
      <c r="T21" s="29" t="s">
        <v>57</v>
      </c>
      <c r="U21" s="30" t="s">
        <v>38</v>
      </c>
      <c r="V21" s="29" t="s">
        <v>109</v>
      </c>
      <c r="W21" s="29" t="s">
        <v>65</v>
      </c>
      <c r="X21" s="29" t="s">
        <v>139</v>
      </c>
      <c r="Y21" s="30" t="s">
        <v>38</v>
      </c>
      <c r="Z21" s="31"/>
      <c r="AA21" s="29"/>
      <c r="AB21" s="37"/>
    </row>
    <row r="22" spans="1:28" s="19" customFormat="1" ht="20.25" customHeight="1" thickBot="1">
      <c r="A22" s="91">
        <v>12</v>
      </c>
      <c r="B22" s="92"/>
      <c r="C22" s="78" t="s">
        <v>24</v>
      </c>
      <c r="D22" s="79"/>
      <c r="E22" s="70">
        <v>13</v>
      </c>
      <c r="F22" s="70"/>
      <c r="G22" s="71" t="s">
        <v>27</v>
      </c>
      <c r="H22" s="72"/>
      <c r="I22" s="70">
        <v>14</v>
      </c>
      <c r="J22" s="70"/>
      <c r="K22" s="71" t="s">
        <v>40</v>
      </c>
      <c r="L22" s="72"/>
      <c r="M22" s="85">
        <v>15</v>
      </c>
      <c r="N22" s="85"/>
      <c r="O22" s="86" t="s">
        <v>17</v>
      </c>
      <c r="P22" s="87"/>
      <c r="Q22" s="70">
        <v>16</v>
      </c>
      <c r="R22" s="70"/>
      <c r="S22" s="71" t="s">
        <v>14</v>
      </c>
      <c r="T22" s="72"/>
      <c r="U22" s="70">
        <v>17</v>
      </c>
      <c r="V22" s="70"/>
      <c r="W22" s="71" t="s">
        <v>11</v>
      </c>
      <c r="X22" s="72"/>
      <c r="Y22" s="73">
        <v>18</v>
      </c>
      <c r="Z22" s="73"/>
      <c r="AA22" s="80" t="s">
        <v>15</v>
      </c>
      <c r="AB22" s="81"/>
    </row>
    <row r="23" spans="1:28" s="19" customFormat="1" ht="20.25" customHeight="1" thickBot="1">
      <c r="A23" s="25" t="s">
        <v>1</v>
      </c>
      <c r="B23" s="25" t="s">
        <v>2</v>
      </c>
      <c r="C23" s="25" t="s">
        <v>3</v>
      </c>
      <c r="D23" s="25" t="s">
        <v>4</v>
      </c>
      <c r="E23" s="25" t="s">
        <v>1</v>
      </c>
      <c r="F23" s="25" t="s">
        <v>2</v>
      </c>
      <c r="G23" s="25" t="s">
        <v>3</v>
      </c>
      <c r="H23" s="25" t="s">
        <v>4</v>
      </c>
      <c r="I23" s="25" t="s">
        <v>1</v>
      </c>
      <c r="J23" s="25" t="s">
        <v>2</v>
      </c>
      <c r="K23" s="25" t="s">
        <v>3</v>
      </c>
      <c r="L23" s="25" t="s">
        <v>4</v>
      </c>
      <c r="M23" s="25" t="s">
        <v>1</v>
      </c>
      <c r="N23" s="25" t="s">
        <v>2</v>
      </c>
      <c r="O23" s="25" t="s">
        <v>3</v>
      </c>
      <c r="P23" s="25" t="s">
        <v>4</v>
      </c>
      <c r="Q23" s="25" t="s">
        <v>1</v>
      </c>
      <c r="R23" s="25" t="s">
        <v>2</v>
      </c>
      <c r="S23" s="25" t="s">
        <v>3</v>
      </c>
      <c r="T23" s="25" t="s">
        <v>4</v>
      </c>
      <c r="U23" s="25" t="s">
        <v>1</v>
      </c>
      <c r="V23" s="26" t="s">
        <v>2</v>
      </c>
      <c r="W23" s="26" t="s">
        <v>3</v>
      </c>
      <c r="X23" s="26" t="s">
        <v>4</v>
      </c>
      <c r="Y23" s="25" t="s">
        <v>1</v>
      </c>
      <c r="Z23" s="25" t="s">
        <v>2</v>
      </c>
      <c r="AA23" s="25" t="s">
        <v>3</v>
      </c>
      <c r="AB23" s="25" t="s">
        <v>4</v>
      </c>
    </row>
    <row r="24" spans="1:28" ht="20.25" customHeight="1">
      <c r="A24" s="27" t="s">
        <v>31</v>
      </c>
      <c r="B24" s="32" t="s">
        <v>68</v>
      </c>
      <c r="C24" s="29" t="s">
        <v>62</v>
      </c>
      <c r="D24" s="29" t="s">
        <v>77</v>
      </c>
      <c r="E24" s="27" t="s">
        <v>31</v>
      </c>
      <c r="F24" s="29"/>
      <c r="G24" s="29"/>
      <c r="H24" s="29"/>
      <c r="I24" s="27" t="s">
        <v>31</v>
      </c>
      <c r="J24" s="29"/>
      <c r="K24" s="29"/>
      <c r="L24" s="29"/>
      <c r="M24" s="27" t="s">
        <v>31</v>
      </c>
      <c r="N24" s="29"/>
      <c r="O24" s="29"/>
      <c r="P24" s="29"/>
      <c r="Q24" s="27" t="s">
        <v>31</v>
      </c>
      <c r="R24" s="29"/>
      <c r="S24" s="29"/>
      <c r="T24" s="29"/>
      <c r="U24" s="27" t="s">
        <v>31</v>
      </c>
      <c r="V24" s="29"/>
      <c r="W24" s="29"/>
      <c r="X24" s="29"/>
      <c r="Y24" s="27" t="s">
        <v>31</v>
      </c>
      <c r="Z24" s="29" t="s">
        <v>60</v>
      </c>
      <c r="AA24" s="29" t="s">
        <v>76</v>
      </c>
      <c r="AB24" s="37" t="s">
        <v>64</v>
      </c>
    </row>
    <row r="25" spans="1:28" ht="20.25" customHeight="1">
      <c r="A25" s="30" t="s">
        <v>32</v>
      </c>
      <c r="B25" s="29" t="s">
        <v>68</v>
      </c>
      <c r="C25" s="33" t="s">
        <v>144</v>
      </c>
      <c r="D25" s="29"/>
      <c r="E25" s="30" t="s">
        <v>32</v>
      </c>
      <c r="F25" s="29"/>
      <c r="G25" s="29"/>
      <c r="H25" s="29"/>
      <c r="I25" s="30" t="s">
        <v>32</v>
      </c>
      <c r="J25" s="29"/>
      <c r="K25" s="29"/>
      <c r="L25" s="29"/>
      <c r="M25" s="30" t="s">
        <v>32</v>
      </c>
      <c r="N25" s="29"/>
      <c r="O25" s="29"/>
      <c r="P25" s="29"/>
      <c r="Q25" s="30" t="s">
        <v>32</v>
      </c>
      <c r="R25" s="29"/>
      <c r="S25" s="29"/>
      <c r="T25" s="29"/>
      <c r="U25" s="30" t="s">
        <v>32</v>
      </c>
      <c r="V25" s="29"/>
      <c r="W25" s="29"/>
      <c r="X25" s="29"/>
      <c r="Y25" s="30" t="s">
        <v>32</v>
      </c>
      <c r="Z25" s="37" t="s">
        <v>106</v>
      </c>
      <c r="AA25" s="29" t="s">
        <v>96</v>
      </c>
      <c r="AB25" s="37" t="s">
        <v>85</v>
      </c>
    </row>
    <row r="26" spans="1:28" ht="20.25" customHeight="1">
      <c r="A26" s="30" t="s">
        <v>33</v>
      </c>
      <c r="B26" s="29" t="s">
        <v>92</v>
      </c>
      <c r="C26" s="33"/>
      <c r="D26" s="29"/>
      <c r="E26" s="30" t="s">
        <v>33</v>
      </c>
      <c r="F26" s="29"/>
      <c r="G26" s="29" t="s">
        <v>83</v>
      </c>
      <c r="H26" s="29" t="s">
        <v>82</v>
      </c>
      <c r="I26" s="30" t="s">
        <v>33</v>
      </c>
      <c r="J26" s="29"/>
      <c r="K26" s="29"/>
      <c r="L26" s="29"/>
      <c r="M26" s="30" t="s">
        <v>33</v>
      </c>
      <c r="N26" s="29"/>
      <c r="O26" s="29"/>
      <c r="P26" s="29"/>
      <c r="Q26" s="30" t="s">
        <v>33</v>
      </c>
      <c r="R26" s="29"/>
      <c r="S26" s="29" t="s">
        <v>102</v>
      </c>
      <c r="T26" s="29" t="s">
        <v>100</v>
      </c>
      <c r="U26" s="30" t="s">
        <v>33</v>
      </c>
      <c r="V26" s="29"/>
      <c r="W26" s="29"/>
      <c r="X26" s="29"/>
      <c r="Y26" s="30" t="s">
        <v>33</v>
      </c>
      <c r="Z26" s="29" t="s">
        <v>117</v>
      </c>
      <c r="AA26" s="29" t="s">
        <v>101</v>
      </c>
      <c r="AB26" s="29" t="s">
        <v>110</v>
      </c>
    </row>
    <row r="27" spans="1:28" ht="20.25" customHeight="1">
      <c r="A27" s="30" t="s">
        <v>34</v>
      </c>
      <c r="B27" s="29" t="s">
        <v>132</v>
      </c>
      <c r="C27" s="29" t="s">
        <v>108</v>
      </c>
      <c r="D27" s="29"/>
      <c r="E27" s="30" t="s">
        <v>34</v>
      </c>
      <c r="F27" s="29"/>
      <c r="G27" s="29"/>
      <c r="H27" s="29"/>
      <c r="I27" s="30" t="s">
        <v>34</v>
      </c>
      <c r="J27" s="29"/>
      <c r="K27" s="29"/>
      <c r="L27" s="29"/>
      <c r="M27" s="30" t="s">
        <v>34</v>
      </c>
      <c r="N27" s="29"/>
      <c r="O27" s="29"/>
      <c r="P27" s="29"/>
      <c r="Q27" s="30" t="s">
        <v>34</v>
      </c>
      <c r="R27" s="29"/>
      <c r="S27" s="29" t="s">
        <v>102</v>
      </c>
      <c r="T27" s="29" t="s">
        <v>100</v>
      </c>
      <c r="U27" s="30" t="s">
        <v>34</v>
      </c>
      <c r="V27" s="29"/>
      <c r="W27" s="29"/>
      <c r="X27" s="29"/>
      <c r="Y27" s="30" t="s">
        <v>34</v>
      </c>
      <c r="Z27" s="29"/>
      <c r="AA27" s="29" t="s">
        <v>103</v>
      </c>
      <c r="AB27" s="37"/>
    </row>
    <row r="28" spans="1:28" ht="20.25" customHeight="1">
      <c r="A28" s="30" t="s">
        <v>35</v>
      </c>
      <c r="B28" s="29" t="s">
        <v>133</v>
      </c>
      <c r="C28" s="29"/>
      <c r="D28" s="29"/>
      <c r="E28" s="30" t="s">
        <v>35</v>
      </c>
      <c r="F28" s="29"/>
      <c r="G28" s="29"/>
      <c r="H28" s="29"/>
      <c r="I28" s="30" t="s">
        <v>35</v>
      </c>
      <c r="J28" s="29"/>
      <c r="K28" s="29"/>
      <c r="L28" s="29"/>
      <c r="M28" s="30" t="s">
        <v>35</v>
      </c>
      <c r="N28" s="29" t="s">
        <v>142</v>
      </c>
      <c r="O28" s="29"/>
      <c r="P28" s="29" t="s">
        <v>50</v>
      </c>
      <c r="Q28" s="30" t="s">
        <v>35</v>
      </c>
      <c r="R28" s="29"/>
      <c r="S28" s="29"/>
      <c r="T28" s="29"/>
      <c r="U28" s="30" t="s">
        <v>35</v>
      </c>
      <c r="V28" s="29"/>
      <c r="W28" s="29"/>
      <c r="X28" s="29"/>
      <c r="Y28" s="30" t="s">
        <v>35</v>
      </c>
      <c r="Z28" s="29"/>
      <c r="AA28" s="29" t="s">
        <v>103</v>
      </c>
      <c r="AB28" s="37" t="s">
        <v>54</v>
      </c>
    </row>
    <row r="29" spans="1:28" ht="20.25" customHeight="1">
      <c r="A29" s="30" t="s">
        <v>36</v>
      </c>
      <c r="B29" s="29"/>
      <c r="C29" s="29" t="s">
        <v>97</v>
      </c>
      <c r="D29" s="29" t="s">
        <v>121</v>
      </c>
      <c r="E29" s="30" t="s">
        <v>36</v>
      </c>
      <c r="F29" s="29"/>
      <c r="G29" s="29"/>
      <c r="H29" s="29"/>
      <c r="I29" s="30" t="s">
        <v>36</v>
      </c>
      <c r="J29" s="29"/>
      <c r="K29" s="29"/>
      <c r="L29" s="29"/>
      <c r="M29" s="30" t="s">
        <v>36</v>
      </c>
      <c r="N29" s="29"/>
      <c r="O29" s="29"/>
      <c r="P29" s="29" t="s">
        <v>51</v>
      </c>
      <c r="Q29" s="30" t="s">
        <v>36</v>
      </c>
      <c r="R29" s="29"/>
      <c r="S29" s="29"/>
      <c r="T29" s="29"/>
      <c r="U29" s="30" t="s">
        <v>36</v>
      </c>
      <c r="V29" s="29"/>
      <c r="W29" s="29"/>
      <c r="X29" s="29"/>
      <c r="Y29" s="30" t="s">
        <v>36</v>
      </c>
      <c r="Z29" s="29"/>
      <c r="AA29" s="29"/>
      <c r="AB29" s="29" t="s">
        <v>140</v>
      </c>
    </row>
    <row r="30" spans="1:28" ht="20.25" customHeight="1">
      <c r="A30" s="30" t="s">
        <v>37</v>
      </c>
      <c r="B30" s="29" t="s">
        <v>95</v>
      </c>
      <c r="C30" s="29" t="s">
        <v>94</v>
      </c>
      <c r="D30" s="29"/>
      <c r="E30" s="30" t="s">
        <v>37</v>
      </c>
      <c r="F30" s="29"/>
      <c r="G30" s="29" t="s">
        <v>80</v>
      </c>
      <c r="H30" s="29" t="s">
        <v>81</v>
      </c>
      <c r="I30" s="30" t="s">
        <v>37</v>
      </c>
      <c r="J30" s="29" t="s">
        <v>143</v>
      </c>
      <c r="K30" s="29" t="s">
        <v>80</v>
      </c>
      <c r="L30" s="29" t="s">
        <v>81</v>
      </c>
      <c r="M30" s="30" t="s">
        <v>37</v>
      </c>
      <c r="N30" s="29"/>
      <c r="O30" s="29" t="s">
        <v>80</v>
      </c>
      <c r="P30" s="29" t="s">
        <v>81</v>
      </c>
      <c r="Q30" s="30" t="s">
        <v>37</v>
      </c>
      <c r="R30" s="29" t="s">
        <v>112</v>
      </c>
      <c r="S30" s="29"/>
      <c r="T30" s="29"/>
      <c r="U30" s="30" t="s">
        <v>37</v>
      </c>
      <c r="V30" s="29" t="s">
        <v>104</v>
      </c>
      <c r="W30" s="29" t="s">
        <v>80</v>
      </c>
      <c r="X30" s="29" t="s">
        <v>81</v>
      </c>
      <c r="Y30" s="30" t="s">
        <v>37</v>
      </c>
      <c r="Z30" s="29"/>
      <c r="AA30" s="29"/>
      <c r="AB30" s="29" t="s">
        <v>140</v>
      </c>
    </row>
    <row r="31" spans="1:28" ht="20.25" customHeight="1">
      <c r="A31" s="30" t="s">
        <v>38</v>
      </c>
      <c r="B31" s="29" t="s">
        <v>130</v>
      </c>
      <c r="C31" s="29" t="s">
        <v>98</v>
      </c>
      <c r="D31" s="29" t="s">
        <v>119</v>
      </c>
      <c r="E31" s="30" t="s">
        <v>38</v>
      </c>
      <c r="F31" s="29"/>
      <c r="G31" s="29" t="s">
        <v>80</v>
      </c>
      <c r="H31" s="29" t="s">
        <v>57</v>
      </c>
      <c r="I31" s="30" t="s">
        <v>38</v>
      </c>
      <c r="J31" s="29" t="s">
        <v>109</v>
      </c>
      <c r="K31" s="29" t="s">
        <v>131</v>
      </c>
      <c r="L31" s="29"/>
      <c r="M31" s="30" t="s">
        <v>38</v>
      </c>
      <c r="N31" s="29" t="s">
        <v>57</v>
      </c>
      <c r="O31" s="29" t="s">
        <v>84</v>
      </c>
      <c r="P31" s="29" t="s">
        <v>70</v>
      </c>
      <c r="Q31" s="30" t="s">
        <v>38</v>
      </c>
      <c r="R31" s="29" t="s">
        <v>75</v>
      </c>
      <c r="S31" s="29" t="s">
        <v>66</v>
      </c>
      <c r="T31" s="29" t="s">
        <v>74</v>
      </c>
      <c r="U31" s="30" t="s">
        <v>38</v>
      </c>
      <c r="V31" s="29" t="s">
        <v>109</v>
      </c>
      <c r="W31" s="29" t="s">
        <v>73</v>
      </c>
      <c r="X31" s="29" t="s">
        <v>141</v>
      </c>
      <c r="Y31" s="30" t="s">
        <v>38</v>
      </c>
      <c r="Z31" s="31"/>
      <c r="AA31" s="29"/>
      <c r="AB31" s="37"/>
    </row>
    <row r="32" spans="1:28" s="19" customFormat="1" ht="20.25" customHeight="1" thickBot="1">
      <c r="A32" s="76">
        <v>19</v>
      </c>
      <c r="B32" s="77"/>
      <c r="C32" s="78" t="s">
        <v>5</v>
      </c>
      <c r="D32" s="79"/>
      <c r="E32" s="70">
        <v>20</v>
      </c>
      <c r="F32" s="70"/>
      <c r="G32" s="71" t="s">
        <v>6</v>
      </c>
      <c r="H32" s="72"/>
      <c r="I32" s="70">
        <v>21</v>
      </c>
      <c r="J32" s="70"/>
      <c r="K32" s="71" t="s">
        <v>25</v>
      </c>
      <c r="L32" s="72"/>
      <c r="M32" s="70">
        <v>22</v>
      </c>
      <c r="N32" s="70"/>
      <c r="O32" s="71" t="s">
        <v>7</v>
      </c>
      <c r="P32" s="72"/>
      <c r="Q32" s="82">
        <v>23</v>
      </c>
      <c r="R32" s="82"/>
      <c r="S32" s="74" t="s">
        <v>8</v>
      </c>
      <c r="T32" s="75"/>
      <c r="U32" s="70">
        <v>24</v>
      </c>
      <c r="V32" s="70"/>
      <c r="W32" s="83" t="s">
        <v>12</v>
      </c>
      <c r="X32" s="84"/>
      <c r="Y32" s="73">
        <v>25</v>
      </c>
      <c r="Z32" s="73"/>
      <c r="AA32" s="80" t="s">
        <v>28</v>
      </c>
      <c r="AB32" s="81"/>
    </row>
    <row r="33" spans="1:28" s="19" customFormat="1" ht="20.25" customHeight="1" thickBot="1">
      <c r="A33" s="25" t="s">
        <v>1</v>
      </c>
      <c r="B33" s="25" t="s">
        <v>2</v>
      </c>
      <c r="C33" s="25" t="s">
        <v>3</v>
      </c>
      <c r="D33" s="25" t="s">
        <v>4</v>
      </c>
      <c r="E33" s="25" t="s">
        <v>1</v>
      </c>
      <c r="F33" s="25" t="s">
        <v>2</v>
      </c>
      <c r="G33" s="25" t="s">
        <v>3</v>
      </c>
      <c r="H33" s="25" t="s">
        <v>4</v>
      </c>
      <c r="I33" s="25" t="s">
        <v>1</v>
      </c>
      <c r="J33" s="25" t="s">
        <v>2</v>
      </c>
      <c r="K33" s="25" t="s">
        <v>3</v>
      </c>
      <c r="L33" s="25" t="s">
        <v>4</v>
      </c>
      <c r="M33" s="25" t="s">
        <v>1</v>
      </c>
      <c r="N33" s="25" t="s">
        <v>2</v>
      </c>
      <c r="O33" s="25" t="s">
        <v>3</v>
      </c>
      <c r="P33" s="25" t="s">
        <v>4</v>
      </c>
      <c r="Q33" s="25" t="s">
        <v>1</v>
      </c>
      <c r="R33" s="25" t="s">
        <v>2</v>
      </c>
      <c r="S33" s="25" t="s">
        <v>3</v>
      </c>
      <c r="T33" s="25" t="s">
        <v>4</v>
      </c>
      <c r="U33" s="25" t="s">
        <v>1</v>
      </c>
      <c r="V33" s="26" t="s">
        <v>2</v>
      </c>
      <c r="W33" s="26" t="s">
        <v>3</v>
      </c>
      <c r="X33" s="26" t="s">
        <v>4</v>
      </c>
      <c r="Y33" s="25" t="s">
        <v>1</v>
      </c>
      <c r="Z33" s="26" t="s">
        <v>2</v>
      </c>
      <c r="AA33" s="26" t="s">
        <v>3</v>
      </c>
      <c r="AB33" s="26" t="s">
        <v>4</v>
      </c>
    </row>
    <row r="34" spans="1:28" ht="20.25" customHeight="1">
      <c r="A34" s="27" t="s">
        <v>31</v>
      </c>
      <c r="B34" s="34" t="s">
        <v>68</v>
      </c>
      <c r="C34" s="29" t="s">
        <v>47</v>
      </c>
      <c r="D34" s="29" t="s">
        <v>47</v>
      </c>
      <c r="E34" s="27" t="s">
        <v>31</v>
      </c>
      <c r="F34" s="29"/>
      <c r="G34" s="29"/>
      <c r="H34" s="29"/>
      <c r="I34" s="27" t="s">
        <v>31</v>
      </c>
      <c r="J34" s="29"/>
      <c r="K34" s="29"/>
      <c r="L34" s="29"/>
      <c r="M34" s="27" t="s">
        <v>31</v>
      </c>
      <c r="N34" s="29"/>
      <c r="O34" s="29"/>
      <c r="P34" s="29"/>
      <c r="Q34" s="27" t="s">
        <v>31</v>
      </c>
      <c r="R34" s="29"/>
      <c r="S34" s="29"/>
      <c r="T34" s="29"/>
      <c r="U34" s="27" t="s">
        <v>31</v>
      </c>
      <c r="V34" s="29"/>
      <c r="W34" s="29"/>
      <c r="X34" s="29"/>
      <c r="Y34" s="27" t="s">
        <v>31</v>
      </c>
      <c r="Z34" s="29" t="s">
        <v>86</v>
      </c>
      <c r="AA34" s="29"/>
      <c r="AB34" s="37" t="s">
        <v>45</v>
      </c>
    </row>
    <row r="35" spans="1:28" ht="20.25" customHeight="1">
      <c r="A35" s="30" t="s">
        <v>32</v>
      </c>
      <c r="B35" s="29" t="s">
        <v>58</v>
      </c>
      <c r="C35" s="29" t="s">
        <v>47</v>
      </c>
      <c r="D35" s="29" t="s">
        <v>47</v>
      </c>
      <c r="E35" s="30" t="s">
        <v>32</v>
      </c>
      <c r="F35" s="29"/>
      <c r="G35" s="29"/>
      <c r="H35" s="29"/>
      <c r="I35" s="30" t="s">
        <v>32</v>
      </c>
      <c r="J35" s="29"/>
      <c r="K35" s="29"/>
      <c r="L35" s="29"/>
      <c r="M35" s="30" t="s">
        <v>32</v>
      </c>
      <c r="N35" s="29"/>
      <c r="O35" s="29"/>
      <c r="P35" s="29"/>
      <c r="Q35" s="30" t="s">
        <v>32</v>
      </c>
      <c r="R35" s="29"/>
      <c r="S35" s="29"/>
      <c r="T35" s="29"/>
      <c r="U35" s="30" t="s">
        <v>32</v>
      </c>
      <c r="V35" s="29"/>
      <c r="W35" s="29"/>
      <c r="X35" s="29"/>
      <c r="Y35" s="30" t="s">
        <v>32</v>
      </c>
      <c r="Z35" s="37" t="s">
        <v>64</v>
      </c>
      <c r="AA35" s="29"/>
      <c r="AB35" s="37" t="s">
        <v>46</v>
      </c>
    </row>
    <row r="36" spans="1:28" ht="20.25" customHeight="1">
      <c r="A36" s="30" t="s">
        <v>33</v>
      </c>
      <c r="B36" s="29" t="s">
        <v>93</v>
      </c>
      <c r="C36" s="29" t="s">
        <v>47</v>
      </c>
      <c r="D36" s="29" t="s">
        <v>47</v>
      </c>
      <c r="E36" s="30" t="s">
        <v>33</v>
      </c>
      <c r="F36" s="29"/>
      <c r="G36" s="29" t="s">
        <v>83</v>
      </c>
      <c r="H36" s="29" t="s">
        <v>82</v>
      </c>
      <c r="I36" s="30" t="s">
        <v>33</v>
      </c>
      <c r="J36" s="29"/>
      <c r="K36" s="29"/>
      <c r="L36" s="29"/>
      <c r="M36" s="30" t="s">
        <v>33</v>
      </c>
      <c r="N36" s="29"/>
      <c r="O36" s="29"/>
      <c r="P36" s="29"/>
      <c r="Q36" s="30" t="s">
        <v>33</v>
      </c>
      <c r="R36" s="29"/>
      <c r="S36" s="29" t="s">
        <v>124</v>
      </c>
      <c r="T36" s="29"/>
      <c r="U36" s="30" t="s">
        <v>33</v>
      </c>
      <c r="V36" s="29"/>
      <c r="W36" s="29"/>
      <c r="X36" s="29"/>
      <c r="Y36" s="30" t="s">
        <v>33</v>
      </c>
      <c r="Z36" s="37" t="s">
        <v>88</v>
      </c>
      <c r="AA36" s="29" t="s">
        <v>101</v>
      </c>
      <c r="AB36" s="37" t="s">
        <v>46</v>
      </c>
    </row>
    <row r="37" spans="1:28" ht="20.25" customHeight="1">
      <c r="A37" s="30" t="s">
        <v>34</v>
      </c>
      <c r="B37" s="29" t="s">
        <v>149</v>
      </c>
      <c r="C37" s="29" t="s">
        <v>47</v>
      </c>
      <c r="D37" s="29" t="s">
        <v>47</v>
      </c>
      <c r="E37" s="30" t="s">
        <v>34</v>
      </c>
      <c r="F37" s="29" t="s">
        <v>151</v>
      </c>
      <c r="G37" s="29"/>
      <c r="H37" s="29"/>
      <c r="I37" s="30" t="s">
        <v>34</v>
      </c>
      <c r="J37" s="65" t="s">
        <v>122</v>
      </c>
      <c r="K37" s="29"/>
      <c r="L37" s="29"/>
      <c r="M37" s="30" t="s">
        <v>34</v>
      </c>
      <c r="N37" s="29"/>
      <c r="O37" s="29"/>
      <c r="P37" s="29"/>
      <c r="Q37" s="30" t="s">
        <v>34</v>
      </c>
      <c r="R37" s="29"/>
      <c r="S37" s="29"/>
      <c r="T37" s="29"/>
      <c r="U37" s="30" t="s">
        <v>34</v>
      </c>
      <c r="V37" s="29"/>
      <c r="W37" s="29"/>
      <c r="X37" s="29"/>
      <c r="Y37" s="30" t="s">
        <v>34</v>
      </c>
      <c r="Z37" s="29" t="s">
        <v>105</v>
      </c>
      <c r="AA37" s="29"/>
      <c r="AB37" s="37" t="s">
        <v>46</v>
      </c>
    </row>
    <row r="38" spans="1:28" ht="20.25" customHeight="1">
      <c r="A38" s="30" t="s">
        <v>35</v>
      </c>
      <c r="B38" s="29"/>
      <c r="C38" s="29" t="s">
        <v>47</v>
      </c>
      <c r="D38" s="29" t="s">
        <v>47</v>
      </c>
      <c r="E38" s="30" t="s">
        <v>35</v>
      </c>
      <c r="F38" s="65" t="s">
        <v>122</v>
      </c>
      <c r="G38" s="29"/>
      <c r="H38" s="29"/>
      <c r="I38" s="30" t="s">
        <v>35</v>
      </c>
      <c r="J38" s="65" t="s">
        <v>122</v>
      </c>
      <c r="K38" s="29"/>
      <c r="L38" s="29"/>
      <c r="M38" s="30" t="s">
        <v>35</v>
      </c>
      <c r="N38" s="29" t="s">
        <v>163</v>
      </c>
      <c r="O38" s="29"/>
      <c r="P38" s="29" t="s">
        <v>50</v>
      </c>
      <c r="Q38" s="30" t="s">
        <v>35</v>
      </c>
      <c r="R38" s="29"/>
      <c r="S38" s="29" t="s">
        <v>111</v>
      </c>
      <c r="T38" s="29"/>
      <c r="U38" s="30" t="s">
        <v>35</v>
      </c>
      <c r="V38" s="29" t="s">
        <v>161</v>
      </c>
      <c r="W38" s="29"/>
      <c r="X38" s="29"/>
      <c r="Y38" s="30" t="s">
        <v>35</v>
      </c>
      <c r="Z38" s="29"/>
      <c r="AA38" s="29"/>
      <c r="AB38" s="37" t="s">
        <v>123</v>
      </c>
    </row>
    <row r="39" spans="1:28" ht="20.25" customHeight="1">
      <c r="A39" s="30" t="s">
        <v>36</v>
      </c>
      <c r="B39" s="29" t="s">
        <v>95</v>
      </c>
      <c r="C39" s="29" t="s">
        <v>47</v>
      </c>
      <c r="D39" s="29" t="s">
        <v>47</v>
      </c>
      <c r="E39" s="30" t="s">
        <v>36</v>
      </c>
      <c r="F39" s="65" t="s">
        <v>122</v>
      </c>
      <c r="G39" s="29"/>
      <c r="H39" s="29"/>
      <c r="I39" s="30" t="s">
        <v>36</v>
      </c>
      <c r="J39" s="65" t="s">
        <v>122</v>
      </c>
      <c r="K39" s="29"/>
      <c r="L39" s="29"/>
      <c r="M39" s="30" t="s">
        <v>36</v>
      </c>
      <c r="N39" s="29"/>
      <c r="O39" s="29"/>
      <c r="P39" s="29" t="s">
        <v>51</v>
      </c>
      <c r="Q39" s="30" t="s">
        <v>36</v>
      </c>
      <c r="R39" s="29"/>
      <c r="S39" s="29"/>
      <c r="T39" s="29"/>
      <c r="U39" s="30" t="s">
        <v>36</v>
      </c>
      <c r="V39" s="29" t="s">
        <v>164</v>
      </c>
      <c r="W39" s="29"/>
      <c r="X39" s="29"/>
      <c r="Y39" s="30" t="s">
        <v>36</v>
      </c>
      <c r="Z39" s="29"/>
      <c r="AA39" s="29" t="s">
        <v>53</v>
      </c>
      <c r="AB39" s="37" t="s">
        <v>129</v>
      </c>
    </row>
    <row r="40" spans="1:28" ht="20.25" customHeight="1">
      <c r="A40" s="30" t="s">
        <v>37</v>
      </c>
      <c r="B40" s="31"/>
      <c r="C40" s="29" t="s">
        <v>150</v>
      </c>
      <c r="D40" s="29" t="s">
        <v>113</v>
      </c>
      <c r="E40" s="30" t="s">
        <v>37</v>
      </c>
      <c r="F40" s="29" t="s">
        <v>114</v>
      </c>
      <c r="G40" s="29" t="s">
        <v>80</v>
      </c>
      <c r="H40" s="29" t="s">
        <v>81</v>
      </c>
      <c r="I40" s="30" t="s">
        <v>37</v>
      </c>
      <c r="J40" s="29" t="s">
        <v>112</v>
      </c>
      <c r="K40" s="29" t="s">
        <v>80</v>
      </c>
      <c r="L40" s="29" t="s">
        <v>81</v>
      </c>
      <c r="M40" s="30" t="s">
        <v>37</v>
      </c>
      <c r="N40" s="29" t="s">
        <v>116</v>
      </c>
      <c r="O40" s="29" t="s">
        <v>80</v>
      </c>
      <c r="P40" s="29" t="s">
        <v>81</v>
      </c>
      <c r="Q40" s="30" t="s">
        <v>37</v>
      </c>
      <c r="R40" s="29" t="s">
        <v>115</v>
      </c>
      <c r="S40" s="29" t="s">
        <v>80</v>
      </c>
      <c r="T40" s="29" t="s">
        <v>81</v>
      </c>
      <c r="U40" s="30" t="s">
        <v>37</v>
      </c>
      <c r="V40" s="29" t="s">
        <v>104</v>
      </c>
      <c r="W40" s="29" t="s">
        <v>80</v>
      </c>
      <c r="X40" s="29" t="s">
        <v>81</v>
      </c>
      <c r="Y40" s="30" t="s">
        <v>37</v>
      </c>
      <c r="Z40" s="29"/>
      <c r="AA40" s="29"/>
      <c r="AB40" s="37" t="s">
        <v>136</v>
      </c>
    </row>
    <row r="41" spans="1:28" ht="20.25" customHeight="1">
      <c r="A41" s="30" t="s">
        <v>38</v>
      </c>
      <c r="B41" s="29" t="s">
        <v>162</v>
      </c>
      <c r="C41" s="29" t="s">
        <v>94</v>
      </c>
      <c r="D41" s="29" t="s">
        <v>107</v>
      </c>
      <c r="E41" s="30" t="s">
        <v>38</v>
      </c>
      <c r="F41" s="29"/>
      <c r="G41" s="29" t="s">
        <v>84</v>
      </c>
      <c r="H41" s="29" t="s">
        <v>57</v>
      </c>
      <c r="I41" s="30" t="s">
        <v>38</v>
      </c>
      <c r="J41" s="29" t="s">
        <v>109</v>
      </c>
      <c r="K41" s="29" t="s">
        <v>160</v>
      </c>
      <c r="L41" s="29" t="s">
        <v>71</v>
      </c>
      <c r="M41" s="30" t="s">
        <v>38</v>
      </c>
      <c r="N41" s="29" t="s">
        <v>109</v>
      </c>
      <c r="O41" s="29" t="s">
        <v>89</v>
      </c>
      <c r="P41" s="29" t="s">
        <v>70</v>
      </c>
      <c r="Q41" s="30" t="s">
        <v>38</v>
      </c>
      <c r="R41" s="29" t="s">
        <v>57</v>
      </c>
      <c r="S41" s="29" t="s">
        <v>66</v>
      </c>
      <c r="T41" s="29" t="s">
        <v>69</v>
      </c>
      <c r="U41" s="30" t="s">
        <v>38</v>
      </c>
      <c r="V41" s="29" t="s">
        <v>109</v>
      </c>
      <c r="W41" s="29" t="s">
        <v>73</v>
      </c>
      <c r="X41" s="29" t="s">
        <v>139</v>
      </c>
      <c r="Y41" s="30" t="s">
        <v>38</v>
      </c>
      <c r="Z41" s="29"/>
      <c r="AA41" s="29"/>
      <c r="AB41" s="37"/>
    </row>
    <row r="42" spans="1:28" s="19" customFormat="1" ht="20.25" customHeight="1" thickBot="1">
      <c r="A42" s="76">
        <v>26</v>
      </c>
      <c r="B42" s="77"/>
      <c r="C42" s="78" t="s">
        <v>5</v>
      </c>
      <c r="D42" s="79"/>
      <c r="E42" s="70">
        <v>27</v>
      </c>
      <c r="F42" s="70"/>
      <c r="G42" s="71" t="s">
        <v>18</v>
      </c>
      <c r="H42" s="72"/>
      <c r="I42" s="70">
        <v>28</v>
      </c>
      <c r="J42" s="70"/>
      <c r="K42" s="71" t="s">
        <v>20</v>
      </c>
      <c r="L42" s="72"/>
      <c r="M42" s="70">
        <v>29</v>
      </c>
      <c r="N42" s="70"/>
      <c r="O42" s="71" t="s">
        <v>19</v>
      </c>
      <c r="P42" s="72"/>
      <c r="Q42" s="70">
        <v>30</v>
      </c>
      <c r="R42" s="70"/>
      <c r="S42" s="71" t="s">
        <v>9</v>
      </c>
      <c r="T42" s="72"/>
      <c r="U42" s="70"/>
      <c r="V42" s="70"/>
      <c r="W42" s="71" t="s">
        <v>41</v>
      </c>
      <c r="X42" s="72"/>
      <c r="Y42" s="70"/>
      <c r="Z42" s="70"/>
      <c r="AA42" s="71" t="s">
        <v>10</v>
      </c>
      <c r="AB42" s="72"/>
    </row>
    <row r="43" spans="1:28" s="19" customFormat="1" ht="20.25" customHeight="1" thickBot="1">
      <c r="A43" s="66" t="s">
        <v>1</v>
      </c>
      <c r="B43" s="68" t="s">
        <v>2</v>
      </c>
      <c r="C43" s="67" t="s">
        <v>3</v>
      </c>
      <c r="D43" s="25" t="s">
        <v>4</v>
      </c>
      <c r="E43" s="25" t="s">
        <v>1</v>
      </c>
      <c r="F43" s="26" t="s">
        <v>2</v>
      </c>
      <c r="G43" s="26" t="s">
        <v>3</v>
      </c>
      <c r="H43" s="26" t="s">
        <v>4</v>
      </c>
      <c r="I43" s="25" t="s">
        <v>1</v>
      </c>
      <c r="J43" s="25" t="s">
        <v>2</v>
      </c>
      <c r="K43" s="25" t="s">
        <v>3</v>
      </c>
      <c r="L43" s="25" t="s">
        <v>4</v>
      </c>
      <c r="M43" s="25" t="s">
        <v>0</v>
      </c>
      <c r="N43" s="25" t="s">
        <v>2</v>
      </c>
      <c r="O43" s="25" t="s">
        <v>3</v>
      </c>
      <c r="P43" s="25" t="s">
        <v>4</v>
      </c>
      <c r="Q43" s="25" t="s">
        <v>0</v>
      </c>
      <c r="R43" s="25" t="s">
        <v>2</v>
      </c>
      <c r="S43" s="25" t="s">
        <v>3</v>
      </c>
      <c r="T43" s="25" t="s">
        <v>4</v>
      </c>
      <c r="U43" s="25" t="s">
        <v>0</v>
      </c>
      <c r="V43" s="25" t="s">
        <v>2</v>
      </c>
      <c r="W43" s="25" t="s">
        <v>3</v>
      </c>
      <c r="X43" s="25" t="s">
        <v>4</v>
      </c>
      <c r="Y43" s="25" t="s">
        <v>0</v>
      </c>
      <c r="Z43" s="25" t="s">
        <v>2</v>
      </c>
      <c r="AA43" s="25" t="s">
        <v>3</v>
      </c>
      <c r="AB43" s="25" t="s">
        <v>4</v>
      </c>
    </row>
    <row r="44" spans="1:28" ht="20.25" customHeight="1">
      <c r="A44" s="27" t="s">
        <v>31</v>
      </c>
      <c r="B44" s="32"/>
      <c r="C44" s="33"/>
      <c r="D44" s="32" t="s">
        <v>68</v>
      </c>
      <c r="E44" s="27" t="s">
        <v>31</v>
      </c>
      <c r="F44" s="29"/>
      <c r="G44" s="29"/>
      <c r="H44" s="29"/>
      <c r="I44" s="27" t="s">
        <v>31</v>
      </c>
      <c r="J44" s="29"/>
      <c r="K44" s="29"/>
      <c r="L44" s="29"/>
      <c r="M44" s="27" t="s">
        <v>31</v>
      </c>
      <c r="N44" s="29"/>
      <c r="O44" s="29"/>
      <c r="P44" s="29"/>
      <c r="Q44" s="27" t="s">
        <v>31</v>
      </c>
      <c r="R44" s="35"/>
      <c r="S44" s="35"/>
      <c r="T44" s="35"/>
      <c r="U44" s="27" t="s">
        <v>31</v>
      </c>
      <c r="V44" s="36"/>
      <c r="W44" s="36"/>
      <c r="X44" s="36"/>
      <c r="Y44" s="27" t="s">
        <v>31</v>
      </c>
      <c r="Z44" s="36"/>
      <c r="AA44" s="36"/>
      <c r="AB44" s="38"/>
    </row>
    <row r="45" spans="1:28" ht="20.25" customHeight="1">
      <c r="A45" s="30" t="s">
        <v>32</v>
      </c>
      <c r="B45" s="29" t="s">
        <v>59</v>
      </c>
      <c r="C45" s="33" t="s">
        <v>165</v>
      </c>
      <c r="D45" s="29"/>
      <c r="E45" s="30" t="s">
        <v>32</v>
      </c>
      <c r="F45" s="29"/>
      <c r="G45" s="29"/>
      <c r="H45" s="29"/>
      <c r="I45" s="30" t="s">
        <v>32</v>
      </c>
      <c r="J45" s="29"/>
      <c r="K45" s="29"/>
      <c r="L45" s="29"/>
      <c r="M45" s="30" t="s">
        <v>32</v>
      </c>
      <c r="N45" s="29"/>
      <c r="O45" s="29"/>
      <c r="P45" s="29"/>
      <c r="Q45" s="30" t="s">
        <v>32</v>
      </c>
      <c r="R45" s="35"/>
      <c r="S45" s="35"/>
      <c r="T45" s="35"/>
      <c r="U45" s="30" t="s">
        <v>32</v>
      </c>
      <c r="V45" s="36"/>
      <c r="W45" s="36"/>
      <c r="X45" s="36"/>
      <c r="Y45" s="30" t="s">
        <v>32</v>
      </c>
      <c r="Z45" s="36"/>
      <c r="AA45" s="36"/>
      <c r="AB45" s="38"/>
    </row>
    <row r="46" spans="1:28" ht="20.25" customHeight="1">
      <c r="A46" s="30" t="s">
        <v>33</v>
      </c>
      <c r="B46" s="29" t="s">
        <v>69</v>
      </c>
      <c r="C46" s="33" t="s">
        <v>165</v>
      </c>
      <c r="D46" s="29"/>
      <c r="E46" s="30" t="s">
        <v>33</v>
      </c>
      <c r="F46" s="29"/>
      <c r="G46" s="29" t="s">
        <v>83</v>
      </c>
      <c r="H46" s="29" t="s">
        <v>82</v>
      </c>
      <c r="I46" s="30" t="s">
        <v>33</v>
      </c>
      <c r="J46" s="29"/>
      <c r="K46" s="29"/>
      <c r="L46" s="29"/>
      <c r="M46" s="30" t="s">
        <v>33</v>
      </c>
      <c r="N46" s="29"/>
      <c r="O46" s="29"/>
      <c r="P46" s="29"/>
      <c r="Q46" s="30" t="s">
        <v>33</v>
      </c>
      <c r="R46" s="35"/>
      <c r="S46" s="29" t="s">
        <v>124</v>
      </c>
      <c r="T46" s="35"/>
      <c r="U46" s="30" t="s">
        <v>33</v>
      </c>
      <c r="V46" s="36"/>
      <c r="W46" s="36"/>
      <c r="X46" s="36"/>
      <c r="Y46" s="30" t="s">
        <v>33</v>
      </c>
      <c r="Z46" s="36"/>
      <c r="AA46" s="36"/>
      <c r="AB46" s="38"/>
    </row>
    <row r="47" spans="1:28" ht="20.25" customHeight="1">
      <c r="A47" s="30" t="s">
        <v>34</v>
      </c>
      <c r="B47" s="69"/>
      <c r="C47" s="33" t="s">
        <v>92</v>
      </c>
      <c r="D47" s="29"/>
      <c r="E47" s="30" t="s">
        <v>34</v>
      </c>
      <c r="F47" s="29"/>
      <c r="G47" s="29"/>
      <c r="H47" s="29"/>
      <c r="I47" s="30" t="s">
        <v>34</v>
      </c>
      <c r="J47" s="29"/>
      <c r="K47" s="29"/>
      <c r="L47" s="29"/>
      <c r="M47" s="30" t="s">
        <v>34</v>
      </c>
      <c r="N47" s="29"/>
      <c r="O47" s="29"/>
      <c r="P47" s="29"/>
      <c r="Q47" s="30" t="s">
        <v>34</v>
      </c>
      <c r="R47" s="35"/>
      <c r="S47" s="35"/>
      <c r="T47" s="35"/>
      <c r="U47" s="30" t="s">
        <v>34</v>
      </c>
      <c r="V47" s="36"/>
      <c r="W47" s="36"/>
      <c r="X47" s="36"/>
      <c r="Y47" s="30" t="s">
        <v>34</v>
      </c>
      <c r="Z47" s="36"/>
      <c r="AA47" s="36"/>
      <c r="AB47" s="38"/>
    </row>
    <row r="48" spans="1:28" ht="20.25" customHeight="1">
      <c r="A48" s="30" t="s">
        <v>35</v>
      </c>
      <c r="B48" s="29" t="s">
        <v>97</v>
      </c>
      <c r="C48" s="33"/>
      <c r="D48" s="29"/>
      <c r="E48" s="30" t="s">
        <v>35</v>
      </c>
      <c r="F48" s="29"/>
      <c r="G48" s="29"/>
      <c r="H48" s="29"/>
      <c r="I48" s="30" t="s">
        <v>35</v>
      </c>
      <c r="J48" s="29"/>
      <c r="K48" s="29"/>
      <c r="L48" s="29"/>
      <c r="M48" s="30" t="s">
        <v>35</v>
      </c>
      <c r="N48" s="29" t="s">
        <v>111</v>
      </c>
      <c r="O48" s="29" t="s">
        <v>152</v>
      </c>
      <c r="P48" s="29" t="s">
        <v>50</v>
      </c>
      <c r="Q48" s="30" t="s">
        <v>35</v>
      </c>
      <c r="R48" s="35"/>
      <c r="S48" s="35"/>
      <c r="T48" s="35"/>
      <c r="U48" s="30" t="s">
        <v>35</v>
      </c>
      <c r="V48" s="36"/>
      <c r="W48" s="36"/>
      <c r="X48" s="36"/>
      <c r="Y48" s="30" t="s">
        <v>35</v>
      </c>
      <c r="Z48" s="36"/>
      <c r="AA48" s="36"/>
      <c r="AB48" s="38"/>
    </row>
    <row r="49" spans="1:28" ht="20.25" customHeight="1">
      <c r="A49" s="30" t="s">
        <v>36</v>
      </c>
      <c r="B49" s="29" t="s">
        <v>95</v>
      </c>
      <c r="C49" s="33" t="s">
        <v>166</v>
      </c>
      <c r="D49" s="29" t="s">
        <v>167</v>
      </c>
      <c r="E49" s="30" t="s">
        <v>36</v>
      </c>
      <c r="F49" s="29"/>
      <c r="G49" s="29"/>
      <c r="H49" s="29"/>
      <c r="I49" s="30" t="s">
        <v>36</v>
      </c>
      <c r="J49" s="29"/>
      <c r="K49" s="29"/>
      <c r="L49" s="29"/>
      <c r="M49" s="30" t="s">
        <v>36</v>
      </c>
      <c r="N49" s="29"/>
      <c r="O49" s="29"/>
      <c r="P49" s="29" t="s">
        <v>51</v>
      </c>
      <c r="Q49" s="30" t="s">
        <v>36</v>
      </c>
      <c r="R49" s="35"/>
      <c r="S49" s="35" t="s">
        <v>168</v>
      </c>
      <c r="T49" s="35"/>
      <c r="U49" s="30" t="s">
        <v>36</v>
      </c>
      <c r="V49" s="36"/>
      <c r="W49" s="36"/>
      <c r="X49" s="36"/>
      <c r="Y49" s="30" t="s">
        <v>36</v>
      </c>
      <c r="Z49" s="36"/>
      <c r="AA49" s="36"/>
      <c r="AB49" s="38"/>
    </row>
    <row r="50" spans="1:28" ht="20.25" customHeight="1">
      <c r="A50" s="30" t="s">
        <v>37</v>
      </c>
      <c r="B50" s="29" t="s">
        <v>125</v>
      </c>
      <c r="C50" s="33" t="s">
        <v>99</v>
      </c>
      <c r="D50" s="29" t="s">
        <v>106</v>
      </c>
      <c r="E50" s="30" t="s">
        <v>37</v>
      </c>
      <c r="F50" s="29" t="s">
        <v>115</v>
      </c>
      <c r="G50" s="29" t="s">
        <v>80</v>
      </c>
      <c r="H50" s="29" t="s">
        <v>81</v>
      </c>
      <c r="I50" s="30" t="s">
        <v>37</v>
      </c>
      <c r="J50" s="29" t="s">
        <v>115</v>
      </c>
      <c r="K50" s="29" t="s">
        <v>80</v>
      </c>
      <c r="L50" s="29" t="s">
        <v>81</v>
      </c>
      <c r="M50" s="30" t="s">
        <v>37</v>
      </c>
      <c r="N50" s="29" t="s">
        <v>115</v>
      </c>
      <c r="O50" s="29" t="s">
        <v>80</v>
      </c>
      <c r="P50" s="29" t="s">
        <v>81</v>
      </c>
      <c r="Q50" s="30" t="s">
        <v>37</v>
      </c>
      <c r="R50" s="29" t="s">
        <v>115</v>
      </c>
      <c r="S50" s="29" t="s">
        <v>80</v>
      </c>
      <c r="T50" s="29" t="s">
        <v>81</v>
      </c>
      <c r="U50" s="30" t="s">
        <v>37</v>
      </c>
      <c r="V50" s="36"/>
      <c r="W50" s="36"/>
      <c r="X50" s="36"/>
      <c r="Y50" s="30" t="s">
        <v>37</v>
      </c>
      <c r="Z50" s="36"/>
      <c r="AA50" s="36"/>
      <c r="AB50" s="38"/>
    </row>
    <row r="51" spans="1:28" ht="20.25" customHeight="1" thickBot="1">
      <c r="A51" s="39" t="s">
        <v>38</v>
      </c>
      <c r="B51" s="40" t="s">
        <v>107</v>
      </c>
      <c r="C51" s="33" t="s">
        <v>94</v>
      </c>
      <c r="D51" s="29" t="s">
        <v>98</v>
      </c>
      <c r="E51" s="39" t="s">
        <v>38</v>
      </c>
      <c r="F51" s="40"/>
      <c r="G51" s="29" t="s">
        <v>57</v>
      </c>
      <c r="H51" s="40"/>
      <c r="I51" s="39" t="s">
        <v>38</v>
      </c>
      <c r="J51" s="29" t="s">
        <v>109</v>
      </c>
      <c r="K51" s="40" t="s">
        <v>73</v>
      </c>
      <c r="L51" s="40" t="s">
        <v>135</v>
      </c>
      <c r="M51" s="39" t="s">
        <v>38</v>
      </c>
      <c r="N51" s="29" t="s">
        <v>109</v>
      </c>
      <c r="O51" s="29" t="s">
        <v>90</v>
      </c>
      <c r="P51" s="29" t="s">
        <v>57</v>
      </c>
      <c r="Q51" s="39" t="s">
        <v>38</v>
      </c>
      <c r="R51" s="29" t="s">
        <v>109</v>
      </c>
      <c r="S51" s="29" t="s">
        <v>74</v>
      </c>
      <c r="T51" s="29"/>
      <c r="U51" s="39" t="s">
        <v>38</v>
      </c>
      <c r="V51" s="41"/>
      <c r="W51" s="41"/>
      <c r="X51" s="41"/>
      <c r="Y51" s="39" t="s">
        <v>38</v>
      </c>
      <c r="Z51" s="41"/>
      <c r="AA51" s="41"/>
      <c r="AB51" s="42"/>
    </row>
    <row r="52" spans="1:28" ht="77.25" thickBot="1">
      <c r="A52" s="24"/>
      <c r="B52" s="23"/>
      <c r="C52" s="23"/>
      <c r="D52" s="23"/>
      <c r="E52" s="24"/>
      <c r="F52" s="23"/>
      <c r="G52" s="23"/>
      <c r="H52" s="43" t="s">
        <v>78</v>
      </c>
      <c r="I52" s="44"/>
      <c r="J52" s="45" t="s">
        <v>79</v>
      </c>
      <c r="K52" s="24"/>
      <c r="L52" s="23"/>
      <c r="M52" s="23"/>
      <c r="N52" s="23"/>
      <c r="O52" s="24"/>
      <c r="P52" s="23"/>
      <c r="Q52" s="24"/>
      <c r="R52" s="23"/>
      <c r="S52" s="23"/>
      <c r="T52" s="23"/>
      <c r="U52" s="24"/>
      <c r="V52" s="23"/>
      <c r="W52" s="23"/>
      <c r="X52" s="23"/>
      <c r="Y52" s="24"/>
      <c r="Z52" s="23"/>
      <c r="AA52" s="23"/>
      <c r="AB52" s="23"/>
    </row>
    <row r="53" spans="1:5" ht="19.5" customHeight="1" thickBot="1">
      <c r="A53" s="48"/>
      <c r="B53" s="49" t="s">
        <v>153</v>
      </c>
      <c r="C53" s="50" t="s">
        <v>154</v>
      </c>
      <c r="D53" s="51" t="s">
        <v>155</v>
      </c>
      <c r="E53" s="52" t="s">
        <v>156</v>
      </c>
    </row>
    <row r="54" spans="1:5" ht="19.5" customHeight="1" thickBot="1">
      <c r="A54" s="53" t="s">
        <v>157</v>
      </c>
      <c r="B54" s="54">
        <v>248</v>
      </c>
      <c r="C54" s="55">
        <v>248</v>
      </c>
      <c r="D54" s="56">
        <v>248</v>
      </c>
      <c r="E54" s="57">
        <v>744</v>
      </c>
    </row>
    <row r="55" spans="1:5" ht="19.5" customHeight="1">
      <c r="A55" s="58" t="s">
        <v>158</v>
      </c>
      <c r="B55" s="59">
        <f>COUNTA(B4:B11,F4:F11,J4:J11,R4:R11,V4:V11,Z4:Z11,N4:N11)</f>
        <v>15</v>
      </c>
      <c r="C55" s="59">
        <f>COUNTA(C4:C11,G4:G11,K4:K11,S4:S11,W4:W11,AA4:AA11,O4:O11)</f>
        <v>20</v>
      </c>
      <c r="D55" s="59">
        <f>COUNTA(D4:D11,H4:H11,L4:L11,T4:T11,X4:X11,AB4:AB11,P4:P11)</f>
        <v>21</v>
      </c>
      <c r="E55" s="58">
        <f aca="true" t="shared" si="0" ref="E55:E60">SUM(B55:D55)</f>
        <v>56</v>
      </c>
    </row>
    <row r="56" spans="1:5" ht="19.5" customHeight="1">
      <c r="A56" s="58" t="s">
        <v>145</v>
      </c>
      <c r="B56" s="59">
        <f>COUNTA(B14:B21,F14:F21,J14:J21,R14:R21,V14:V21,Z14:Z21,N14:N21)</f>
        <v>23</v>
      </c>
      <c r="C56" s="59">
        <f>COUNTA(C14:C21,G14:G21,K14:K21,S14:S21,W14:W21,AA14:AA21,O14:O21)</f>
        <v>25</v>
      </c>
      <c r="D56" s="59">
        <f>COUNTA(D14:D21,H14:H21,L14:L21,T14:T21,X14:X21,AB14:AB21,P14:P21)</f>
        <v>23</v>
      </c>
      <c r="E56" s="58">
        <f t="shared" si="0"/>
        <v>71</v>
      </c>
    </row>
    <row r="57" spans="1:5" ht="19.5" customHeight="1">
      <c r="A57" s="58" t="s">
        <v>146</v>
      </c>
      <c r="B57" s="59">
        <f>COUNTA(B24:B31,F24:F31,J24:J31,R24:R31,V24:V31,Z24:Z31,N24:N31)</f>
        <v>18</v>
      </c>
      <c r="C57" s="59">
        <f>COUNTA(C24:C31,G24:G31,K24:K31,S24:S31,W24:W31,AA24:AA31,O24:O31)</f>
        <v>23</v>
      </c>
      <c r="D57" s="59">
        <f>COUNTA(D24:D31,H24:H31,L24:L31,T24:T31,X24:X31,AB24:AB31,P24:P31)</f>
        <v>22</v>
      </c>
      <c r="E57" s="58">
        <f t="shared" si="0"/>
        <v>63</v>
      </c>
    </row>
    <row r="58" spans="1:5" ht="19.5" customHeight="1">
      <c r="A58" s="58" t="s">
        <v>147</v>
      </c>
      <c r="B58" s="59">
        <f>COUNTA(B34:B41,F34:F41,J34:J41,R34:R41,V34:V41,Z34:Z41,N34:N41)</f>
        <v>28</v>
      </c>
      <c r="C58" s="59">
        <f>COUNTA(C34:C41,G34:G41,K34:K41,S34:S41,W34:W41,AA34:AA41,O34:O41)</f>
        <v>23</v>
      </c>
      <c r="D58" s="59">
        <f>COUNTA(D34:D41,H34:H41,L34:L41,T34:T41,X34:X41,AB34:AB41,P34:P41)</f>
        <v>28</v>
      </c>
      <c r="E58" s="58">
        <f t="shared" si="0"/>
        <v>79</v>
      </c>
    </row>
    <row r="59" spans="1:5" ht="19.5" customHeight="1" thickBot="1">
      <c r="A59" s="58" t="s">
        <v>148</v>
      </c>
      <c r="B59" s="59">
        <f>COUNTA(B44:B51,F44:F51,J44:J51,R44:R51,V44:V51,Z44:Z51,N44:N51)</f>
        <v>14</v>
      </c>
      <c r="C59" s="59">
        <f>COUNTA(C44:C51,G44:G51,K44:K51,S44:S51,W44:W51,AA44:AA51,O44:O51)</f>
        <v>18</v>
      </c>
      <c r="D59" s="59">
        <f>COUNTA(D44:D51,H44:H51,L44:L51,T44:T51,X44:X51,AB44:AB51,P44:P51)</f>
        <v>13</v>
      </c>
      <c r="E59" s="58">
        <f t="shared" si="0"/>
        <v>45</v>
      </c>
    </row>
    <row r="60" spans="1:5" ht="19.5" customHeight="1" thickBot="1">
      <c r="A60" s="60" t="s">
        <v>159</v>
      </c>
      <c r="B60" s="61">
        <f>SUM(B55:B59)</f>
        <v>98</v>
      </c>
      <c r="C60" s="62">
        <f>SUM(C55:C59)</f>
        <v>109</v>
      </c>
      <c r="D60" s="63">
        <f>SUM(D55:D59)</f>
        <v>107</v>
      </c>
      <c r="E60" s="64">
        <f t="shared" si="0"/>
        <v>314</v>
      </c>
    </row>
  </sheetData>
  <sheetProtection/>
  <mergeCells count="71">
    <mergeCell ref="W12:X12"/>
    <mergeCell ref="S12:T12"/>
    <mergeCell ref="W2:X2"/>
    <mergeCell ref="Y2:Z2"/>
    <mergeCell ref="I2:J2"/>
    <mergeCell ref="Q22:R22"/>
    <mergeCell ref="U12:V12"/>
    <mergeCell ref="Y12:Z12"/>
    <mergeCell ref="Q2:R2"/>
    <mergeCell ref="O12:P12"/>
    <mergeCell ref="A1:AB1"/>
    <mergeCell ref="A2:B2"/>
    <mergeCell ref="C2:D2"/>
    <mergeCell ref="E2:F2"/>
    <mergeCell ref="G2:H2"/>
    <mergeCell ref="U2:V2"/>
    <mergeCell ref="AA2:AB2"/>
    <mergeCell ref="S2:T2"/>
    <mergeCell ref="O2:P2"/>
    <mergeCell ref="C12:D12"/>
    <mergeCell ref="E12:F12"/>
    <mergeCell ref="A22:B22"/>
    <mergeCell ref="C22:D22"/>
    <mergeCell ref="E22:F22"/>
    <mergeCell ref="G22:H22"/>
    <mergeCell ref="A12:B12"/>
    <mergeCell ref="G12:H12"/>
    <mergeCell ref="K12:L12"/>
    <mergeCell ref="M2:N2"/>
    <mergeCell ref="Q12:R12"/>
    <mergeCell ref="K2:L2"/>
    <mergeCell ref="I12:J12"/>
    <mergeCell ref="M12:N12"/>
    <mergeCell ref="O32:P32"/>
    <mergeCell ref="C42:D42"/>
    <mergeCell ref="W32:X32"/>
    <mergeCell ref="I22:J22"/>
    <mergeCell ref="K22:L22"/>
    <mergeCell ref="M22:N22"/>
    <mergeCell ref="G32:H32"/>
    <mergeCell ref="M32:N32"/>
    <mergeCell ref="M42:N42"/>
    <mergeCell ref="O22:P22"/>
    <mergeCell ref="AA12:AB12"/>
    <mergeCell ref="Y42:Z42"/>
    <mergeCell ref="AA42:AB42"/>
    <mergeCell ref="O42:P42"/>
    <mergeCell ref="Q42:R42"/>
    <mergeCell ref="Y32:Z32"/>
    <mergeCell ref="Q32:R32"/>
    <mergeCell ref="U32:V32"/>
    <mergeCell ref="AA32:AB32"/>
    <mergeCell ref="AA22:AB22"/>
    <mergeCell ref="A42:B42"/>
    <mergeCell ref="E42:F42"/>
    <mergeCell ref="I42:J42"/>
    <mergeCell ref="K42:L42"/>
    <mergeCell ref="A32:B32"/>
    <mergeCell ref="C32:D32"/>
    <mergeCell ref="E32:F32"/>
    <mergeCell ref="G42:H42"/>
    <mergeCell ref="I32:J32"/>
    <mergeCell ref="K32:L32"/>
    <mergeCell ref="U42:V42"/>
    <mergeCell ref="S22:T22"/>
    <mergeCell ref="W42:X42"/>
    <mergeCell ref="Y22:Z22"/>
    <mergeCell ref="W22:X22"/>
    <mergeCell ref="U22:V22"/>
    <mergeCell ref="S32:T32"/>
    <mergeCell ref="S42:T4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portrait" paperSize="9" scale="27" r:id="rId1"/>
  <colBreaks count="2" manualBreakCount="2">
    <brk id="10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111" t="str">
        <f>플로터!A1</f>
        <v>2023년 11월 축구장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26.25" thickBot="1">
      <c r="A2" s="112">
        <f>플로터!A2</f>
        <v>0</v>
      </c>
      <c r="B2" s="113"/>
      <c r="C2" s="114" t="str">
        <f>플로터!C2</f>
        <v>(일요일) </v>
      </c>
      <c r="D2" s="115"/>
      <c r="E2" s="107">
        <f>플로터!E2</f>
        <v>0</v>
      </c>
      <c r="F2" s="108"/>
      <c r="G2" s="109" t="str">
        <f>플로터!G2</f>
        <v>(월요일) </v>
      </c>
      <c r="H2" s="110"/>
      <c r="I2" s="107">
        <f>플로터!I2</f>
        <v>0</v>
      </c>
      <c r="J2" s="108"/>
      <c r="K2" s="109" t="str">
        <f>플로터!K2</f>
        <v>(화요일) </v>
      </c>
      <c r="L2" s="110"/>
      <c r="M2" s="107">
        <f>플로터!M2</f>
        <v>1</v>
      </c>
      <c r="N2" s="108"/>
      <c r="O2" s="109" t="str">
        <f>플로터!O2</f>
        <v>(수요일) </v>
      </c>
      <c r="P2" s="110"/>
      <c r="Q2" s="107">
        <f>플로터!Q2</f>
        <v>2</v>
      </c>
      <c r="R2" s="108"/>
      <c r="S2" s="109" t="str">
        <f>플로터!S2</f>
        <v>(목요일) </v>
      </c>
      <c r="T2" s="110"/>
      <c r="U2" s="107">
        <f>플로터!U2</f>
        <v>3</v>
      </c>
      <c r="V2" s="108"/>
      <c r="W2" s="109" t="str">
        <f>플로터!W2</f>
        <v>(금요일) </v>
      </c>
      <c r="X2" s="110"/>
      <c r="Y2" s="105">
        <f>플로터!Y2</f>
        <v>4</v>
      </c>
      <c r="Z2" s="106"/>
      <c r="AA2" s="116" t="str">
        <f>플로터!AA2</f>
        <v>(토요일) </v>
      </c>
      <c r="AB2" s="117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>
        <f>플로터!C4</f>
        <v>0</v>
      </c>
      <c r="D4" s="5">
        <f>플로터!D4</f>
        <v>0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 t="str">
        <f>플로터!V4</f>
        <v>청소년스포츠대회</v>
      </c>
      <c r="W4" s="4" t="str">
        <f>플로터!W4</f>
        <v>청소년스포츠대회</v>
      </c>
      <c r="X4" s="5" t="str">
        <f>플로터!X4</f>
        <v>청소년스포츠대회</v>
      </c>
      <c r="Y4" s="12" t="str">
        <f>플로터!Y4</f>
        <v>06-08</v>
      </c>
      <c r="Z4" s="14" t="str">
        <f>플로터!Z4</f>
        <v>청소년스포츠대회</v>
      </c>
      <c r="AA4" s="4" t="str">
        <f>플로터!AA4</f>
        <v>청소년스포츠대회</v>
      </c>
      <c r="AB4" s="5" t="str">
        <f>플로터!AB4</f>
        <v>청소년스포츠대회</v>
      </c>
    </row>
    <row r="5" spans="1:28" ht="20.25">
      <c r="A5" s="8" t="str">
        <f>플로터!A5</f>
        <v>08-10</v>
      </c>
      <c r="B5" s="13">
        <f>플로터!B5</f>
        <v>0</v>
      </c>
      <c r="C5" s="6">
        <f>플로터!C5</f>
        <v>0</v>
      </c>
      <c r="D5" s="7">
        <f>플로터!D5</f>
        <v>0</v>
      </c>
      <c r="E5" s="8" t="str">
        <f>플로터!E5</f>
        <v>08-10</v>
      </c>
      <c r="F5" s="13">
        <f>플로터!F5</f>
        <v>0</v>
      </c>
      <c r="G5" s="6">
        <f>플로터!G5</f>
        <v>0</v>
      </c>
      <c r="H5" s="7">
        <f>플로터!H5</f>
        <v>0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>
        <f>플로터!R5</f>
        <v>0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 t="str">
        <f>플로터!V5</f>
        <v>청소년스포츠대회</v>
      </c>
      <c r="W5" s="6" t="str">
        <f>플로터!W5</f>
        <v>청소년스포츠대회</v>
      </c>
      <c r="X5" s="7" t="str">
        <f>플로터!X5</f>
        <v>청소년스포츠대회</v>
      </c>
      <c r="Y5" s="8" t="str">
        <f>플로터!Y5</f>
        <v>08-10</v>
      </c>
      <c r="Z5" s="13" t="str">
        <f>플로터!Z5</f>
        <v>청소년스포츠대회</v>
      </c>
      <c r="AA5" s="6" t="str">
        <f>플로터!AA5</f>
        <v>청소년스포츠대회</v>
      </c>
      <c r="AB5" s="7" t="str">
        <f>플로터!AB5</f>
        <v>청소년스포츠대회</v>
      </c>
    </row>
    <row r="6" spans="1:28" ht="20.25">
      <c r="A6" s="8" t="str">
        <f>플로터!A6</f>
        <v>10-12</v>
      </c>
      <c r="B6" s="13">
        <f>플로터!B6</f>
        <v>0</v>
      </c>
      <c r="C6" s="6">
        <f>플로터!C6</f>
        <v>0</v>
      </c>
      <c r="D6" s="7">
        <f>플로터!D6</f>
        <v>0</v>
      </c>
      <c r="E6" s="8" t="str">
        <f>플로터!E6</f>
        <v>10-12</v>
      </c>
      <c r="F6" s="13">
        <f>플로터!F6</f>
        <v>0</v>
      </c>
      <c r="G6" s="6">
        <f>플로터!G6</f>
        <v>0</v>
      </c>
      <c r="H6" s="7">
        <f>플로터!H6</f>
        <v>0</v>
      </c>
      <c r="I6" s="8" t="str">
        <f>플로터!I6</f>
        <v>10-12</v>
      </c>
      <c r="J6" s="13">
        <f>플로터!J6</f>
        <v>0</v>
      </c>
      <c r="K6" s="6">
        <f>플로터!K6</f>
        <v>0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>
        <f>플로터!R6</f>
        <v>0</v>
      </c>
      <c r="S6" s="6" t="str">
        <f>플로터!S6</f>
        <v>나눔축구회</v>
      </c>
      <c r="T6" s="7">
        <f>플로터!T6</f>
        <v>0</v>
      </c>
      <c r="U6" s="8" t="str">
        <f>플로터!U6</f>
        <v>10-12</v>
      </c>
      <c r="V6" s="13" t="str">
        <f>플로터!V6</f>
        <v>청소년스포츠대회</v>
      </c>
      <c r="W6" s="6" t="str">
        <f>플로터!W6</f>
        <v>청소년스포츠대회</v>
      </c>
      <c r="X6" s="7" t="str">
        <f>플로터!X6</f>
        <v>청소년스포츠대회</v>
      </c>
      <c r="Y6" s="8" t="str">
        <f>플로터!Y6</f>
        <v>10-12</v>
      </c>
      <c r="Z6" s="13" t="str">
        <f>플로터!Z6</f>
        <v>청소년스포츠대회</v>
      </c>
      <c r="AA6" s="6" t="str">
        <f>플로터!AA6</f>
        <v>청소년스포츠대회</v>
      </c>
      <c r="AB6" s="7" t="str">
        <f>플로터!AB6</f>
        <v>청소년스포츠대회</v>
      </c>
    </row>
    <row r="7" spans="1:28" ht="20.25">
      <c r="A7" s="8" t="str">
        <f>플로터!A7</f>
        <v>12-14</v>
      </c>
      <c r="B7" s="13">
        <f>플로터!B7</f>
        <v>0</v>
      </c>
      <c r="C7" s="6">
        <f>플로터!B4</f>
        <v>0</v>
      </c>
      <c r="D7" s="7">
        <f>플로터!D7</f>
        <v>0</v>
      </c>
      <c r="E7" s="8" t="str">
        <f>플로터!E7</f>
        <v>12-14</v>
      </c>
      <c r="F7" s="13">
        <f>플로터!F7</f>
        <v>0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>
        <f>플로터!R7</f>
        <v>0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 t="str">
        <f>플로터!V7</f>
        <v>청소년스포츠대회</v>
      </c>
      <c r="W7" s="6" t="str">
        <f>플로터!W7</f>
        <v>청소년스포츠대회</v>
      </c>
      <c r="X7" s="7" t="str">
        <f>플로터!X7</f>
        <v>청소년스포츠대회</v>
      </c>
      <c r="Y7" s="8" t="str">
        <f>플로터!Y7</f>
        <v>12-14</v>
      </c>
      <c r="Z7" s="13" t="str">
        <f>플로터!Z7</f>
        <v>청소년스포츠대회</v>
      </c>
      <c r="AA7" s="6" t="str">
        <f>플로터!AA7</f>
        <v>청소년스포츠대회</v>
      </c>
      <c r="AB7" s="7" t="str">
        <f>플로터!AB7</f>
        <v>청소년스포츠대회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>
        <f>플로터!F8</f>
        <v>0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>
        <f>플로터!N8</f>
        <v>0</v>
      </c>
      <c r="O8" s="6" t="str">
        <f>플로터!O8</f>
        <v>동국대</v>
      </c>
      <c r="P8" s="7" t="e">
        <f>플로터!#REF!</f>
        <v>#REF!</v>
      </c>
      <c r="Q8" s="8" t="str">
        <f>플로터!Q8</f>
        <v>14-16</v>
      </c>
      <c r="R8" s="13">
        <f>플로터!R8</f>
        <v>0</v>
      </c>
      <c r="S8" s="6">
        <f>플로터!S8</f>
        <v>0</v>
      </c>
      <c r="T8" s="7">
        <f>플로터!T8</f>
        <v>0</v>
      </c>
      <c r="U8" s="8" t="str">
        <f>플로터!U8</f>
        <v>14-16</v>
      </c>
      <c r="V8" s="13" t="str">
        <f>플로터!V8</f>
        <v>청소년스포츠대회</v>
      </c>
      <c r="W8" s="6" t="str">
        <f>플로터!W8</f>
        <v>청소년스포츠대회</v>
      </c>
      <c r="X8" s="7" t="str">
        <f>플로터!X8</f>
        <v>청소년스포츠대회</v>
      </c>
      <c r="Y8" s="8" t="str">
        <f>플로터!Y8</f>
        <v>14-16</v>
      </c>
      <c r="Z8" s="13" t="str">
        <f>플로터!Z8</f>
        <v>청소년스포츠대회</v>
      </c>
      <c r="AA8" s="6" t="str">
        <f>플로터!AA8</f>
        <v>청소년스포츠대회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>
        <f>플로터!C9</f>
        <v>0</v>
      </c>
      <c r="D9" s="7">
        <f>플로터!D9</f>
        <v>0</v>
      </c>
      <c r="E9" s="8" t="str">
        <f>플로터!E9</f>
        <v>16-18</v>
      </c>
      <c r="F9" s="13">
        <f>플로터!F9</f>
        <v>0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>
        <f>플로터!J9</f>
        <v>0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>
        <f>플로터!N9</f>
        <v>0</v>
      </c>
      <c r="O9" s="6">
        <f>플로터!O9</f>
        <v>0</v>
      </c>
      <c r="P9" s="7" t="str">
        <f>플로터!P8</f>
        <v>70대상비군</v>
      </c>
      <c r="Q9" s="8" t="str">
        <f>플로터!Q9</f>
        <v>16-18</v>
      </c>
      <c r="R9" s="13">
        <f>플로터!R9</f>
        <v>0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 t="str">
        <f>플로터!V9</f>
        <v>청소년스포츠대회</v>
      </c>
      <c r="W9" s="6" t="str">
        <f>플로터!W9</f>
        <v>청소년스포츠대회</v>
      </c>
      <c r="X9" s="7" t="str">
        <f>플로터!X9</f>
        <v>청소년스포츠대회</v>
      </c>
      <c r="Y9" s="8" t="str">
        <f>플로터!Y9</f>
        <v>16-18</v>
      </c>
      <c r="Z9" s="13">
        <f>플로터!Z9</f>
        <v>0</v>
      </c>
      <c r="AA9" s="6" t="str">
        <f>플로터!AA9</f>
        <v>50대상비군</v>
      </c>
      <c r="AB9" s="7" t="str">
        <f>플로터!AB8</f>
        <v>청소년스포츠대회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>
        <f>플로터!F11</f>
        <v>0</v>
      </c>
      <c r="G10" s="6">
        <f>플로터!G11</f>
        <v>0</v>
      </c>
      <c r="H10" s="7">
        <f>플로터!H11</f>
        <v>0</v>
      </c>
      <c r="I10" s="8" t="str">
        <f>플로터!I11</f>
        <v>20-22</v>
      </c>
      <c r="J10" s="13">
        <f>플로터!J11</f>
        <v>0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 t="str">
        <f>플로터!N11</f>
        <v>중랑축구단</v>
      </c>
      <c r="O10" s="6" t="str">
        <f>플로터!O11</f>
        <v>마지상</v>
      </c>
      <c r="P10" s="7" t="str">
        <f>플로터!P11</f>
        <v>M.S.P</v>
      </c>
      <c r="Q10" s="8" t="str">
        <f>플로터!Q11</f>
        <v>20-22</v>
      </c>
      <c r="R10" s="13" t="str">
        <f>플로터!R11</f>
        <v>비바리바다</v>
      </c>
      <c r="S10" s="6" t="str">
        <f>플로터!S11</f>
        <v>몽돈</v>
      </c>
      <c r="T10" s="7" t="str">
        <f>플로터!T11</f>
        <v>노리터</v>
      </c>
      <c r="U10" s="8" t="str">
        <f>플로터!U11</f>
        <v>20-22</v>
      </c>
      <c r="V10" s="13" t="str">
        <f>플로터!V11</f>
        <v>중랑축구단</v>
      </c>
      <c r="W10" s="6" t="str">
        <f>플로터!W11</f>
        <v>미르fc</v>
      </c>
      <c r="X10" s="7" t="str">
        <f>플로터!X11</f>
        <v>도민체전</v>
      </c>
      <c r="Y10" s="8" t="str">
        <f>플로터!Y11</f>
        <v>20-22</v>
      </c>
      <c r="Z10" s="13">
        <f>플로터!Z11</f>
        <v>0</v>
      </c>
      <c r="AA10" s="6">
        <f>플로터!AA11</f>
        <v>0</v>
      </c>
      <c r="AB10" s="7">
        <f>플로터!AB9</f>
        <v>0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112">
        <f>플로터!A12</f>
        <v>5</v>
      </c>
      <c r="B12" s="113"/>
      <c r="C12" s="114" t="str">
        <f>플로터!C12</f>
        <v>(일요일) </v>
      </c>
      <c r="D12" s="115"/>
      <c r="E12" s="107">
        <f>플로터!E12</f>
        <v>6</v>
      </c>
      <c r="F12" s="108"/>
      <c r="G12" s="109" t="str">
        <f>플로터!G12</f>
        <v>(월요일) </v>
      </c>
      <c r="H12" s="110"/>
      <c r="I12" s="107">
        <f>플로터!I12</f>
        <v>7</v>
      </c>
      <c r="J12" s="108"/>
      <c r="K12" s="109" t="str">
        <f>플로터!K12</f>
        <v>(화요일) </v>
      </c>
      <c r="L12" s="110"/>
      <c r="M12" s="107">
        <f>플로터!M12</f>
        <v>8</v>
      </c>
      <c r="N12" s="108"/>
      <c r="O12" s="109" t="str">
        <f>플로터!O12</f>
        <v>(수요일)</v>
      </c>
      <c r="P12" s="110"/>
      <c r="Q12" s="107">
        <f>플로터!Q12</f>
        <v>9</v>
      </c>
      <c r="R12" s="108"/>
      <c r="S12" s="109" t="str">
        <f>플로터!S12</f>
        <v>(목요일)</v>
      </c>
      <c r="T12" s="110"/>
      <c r="U12" s="107">
        <f>플로터!U12</f>
        <v>10</v>
      </c>
      <c r="V12" s="108"/>
      <c r="W12" s="109" t="str">
        <f>플로터!W12</f>
        <v>(금요일) </v>
      </c>
      <c r="X12" s="110"/>
      <c r="Y12" s="105">
        <f>플로터!Y12</f>
        <v>11</v>
      </c>
      <c r="Z12" s="106"/>
      <c r="AA12" s="116" t="str">
        <f>플로터!AA12</f>
        <v>(토요일) </v>
      </c>
      <c r="AB12" s="117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크러쉬</v>
      </c>
      <c r="C14" s="4" t="str">
        <f>플로터!C14</f>
        <v>써리투</v>
      </c>
      <c r="D14" s="5" t="str">
        <f>플로터!D14</f>
        <v>의장기족구대회</v>
      </c>
      <c r="E14" s="12" t="str">
        <f>플로터!E14</f>
        <v>06-08</v>
      </c>
      <c r="F14" s="14">
        <f>플로터!F14</f>
        <v>0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>
        <f>플로터!O14</f>
        <v>0</v>
      </c>
      <c r="P14" s="5">
        <f>플로터!P14</f>
        <v>0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>
        <f>플로터!V14</f>
        <v>0</v>
      </c>
      <c r="W14" s="4">
        <f>플로터!W14</f>
        <v>0</v>
      </c>
      <c r="X14" s="5">
        <f>플로터!X14</f>
        <v>0</v>
      </c>
      <c r="Y14" s="12" t="str">
        <f>플로터!Y14</f>
        <v>06-08</v>
      </c>
      <c r="Z14" s="14" t="str">
        <f>플로터!Z14</f>
        <v>안축회</v>
      </c>
      <c r="AA14" s="4" t="str">
        <f>플로터!AA14</f>
        <v>리베로</v>
      </c>
      <c r="AB14" s="5" t="str">
        <f>플로터!AB14</f>
        <v>코로스</v>
      </c>
    </row>
    <row r="15" spans="1:28" ht="20.25">
      <c r="A15" s="8" t="str">
        <f>플로터!A15</f>
        <v>08-10</v>
      </c>
      <c r="B15" s="13" t="str">
        <f>플로터!B15</f>
        <v>마스터</v>
      </c>
      <c r="C15" s="6" t="str">
        <f>플로터!C15</f>
        <v>남양주시축구협회</v>
      </c>
      <c r="D15" s="7" t="str">
        <f>플로터!D15</f>
        <v>의장기족구대회</v>
      </c>
      <c r="E15" s="8" t="str">
        <f>플로터!E15</f>
        <v>08-10</v>
      </c>
      <c r="F15" s="13">
        <f>플로터!F15</f>
        <v>0</v>
      </c>
      <c r="G15" s="6">
        <f>플로터!G15</f>
        <v>0</v>
      </c>
      <c r="H15" s="7">
        <f>플로터!H15</f>
        <v>0</v>
      </c>
      <c r="I15" s="8" t="str">
        <f>플로터!I15</f>
        <v>08-10</v>
      </c>
      <c r="J15" s="13">
        <f>플로터!J15</f>
        <v>0</v>
      </c>
      <c r="K15" s="6">
        <f>플로터!K15</f>
        <v>0</v>
      </c>
      <c r="L15" s="7">
        <f>플로터!L15</f>
        <v>0</v>
      </c>
      <c r="M15" s="8" t="str">
        <f>플로터!M15</f>
        <v>08-10</v>
      </c>
      <c r="N15" s="13">
        <f>플로터!N15</f>
        <v>0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>
        <f>플로터!R15</f>
        <v>0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>
        <f>플로터!V15</f>
        <v>0</v>
      </c>
      <c r="W15" s="6">
        <f>플로터!W15</f>
        <v>0</v>
      </c>
      <c r="X15" s="7">
        <f>플로터!X15</f>
        <v>0</v>
      </c>
      <c r="Y15" s="8" t="str">
        <f>플로터!Y15</f>
        <v>08-10</v>
      </c>
      <c r="Z15" s="13" t="str">
        <f>플로터!Z15</f>
        <v>똧미남</v>
      </c>
      <c r="AA15" s="6" t="str">
        <f>플로터!AA15</f>
        <v>KT001</v>
      </c>
      <c r="AB15" s="7" t="str">
        <f>플로터!AB15</f>
        <v>어텐션</v>
      </c>
    </row>
    <row r="16" spans="1:28" ht="20.25">
      <c r="A16" s="8" t="str">
        <f>플로터!A16</f>
        <v>10-12</v>
      </c>
      <c r="B16" s="13" t="str">
        <f>플로터!B16</f>
        <v>신현FC</v>
      </c>
      <c r="C16" s="6" t="str">
        <f>플로터!C16</f>
        <v>남양주시축구협회</v>
      </c>
      <c r="D16" s="7" t="str">
        <f>플로터!D16</f>
        <v>의장기족구대회</v>
      </c>
      <c r="E16" s="8" t="str">
        <f>플로터!E16</f>
        <v>10-12</v>
      </c>
      <c r="F16" s="13">
        <f>플로터!F16</f>
        <v>0</v>
      </c>
      <c r="G16" s="6" t="str">
        <f>플로터!G16</f>
        <v>임마누엘</v>
      </c>
      <c r="H16" s="7" t="str">
        <f>플로터!H16</f>
        <v>샤론</v>
      </c>
      <c r="I16" s="8" t="str">
        <f>플로터!I16</f>
        <v>10-12</v>
      </c>
      <c r="J16" s="13">
        <f>플로터!J16</f>
        <v>0</v>
      </c>
      <c r="K16" s="6">
        <f>플로터!K16</f>
        <v>0</v>
      </c>
      <c r="L16" s="7">
        <f>플로터!L16</f>
        <v>0</v>
      </c>
      <c r="M16" s="8" t="str">
        <f>플로터!M16</f>
        <v>10-12</v>
      </c>
      <c r="N16" s="13">
        <f>플로터!N16</f>
        <v>0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나눔축구회</v>
      </c>
      <c r="T16" s="7">
        <f>플로터!T16</f>
        <v>0</v>
      </c>
      <c r="U16" s="8" t="str">
        <f>플로터!U16</f>
        <v>10-12</v>
      </c>
      <c r="V16" s="13">
        <f>플로터!V16</f>
        <v>0</v>
      </c>
      <c r="W16" s="6">
        <f>플로터!W16</f>
        <v>0</v>
      </c>
      <c r="X16" s="7">
        <f>플로터!X16</f>
        <v>0</v>
      </c>
      <c r="Y16" s="8" t="str">
        <f>플로터!Y16</f>
        <v>10-12</v>
      </c>
      <c r="Z16" s="13" t="str">
        <f>플로터!Z16</f>
        <v>위드</v>
      </c>
      <c r="AA16" s="6" t="str">
        <f>플로터!AA16</f>
        <v>센텀</v>
      </c>
      <c r="AB16" s="7" t="str">
        <f>플로터!AB16</f>
        <v>FC 83</v>
      </c>
    </row>
    <row r="17" spans="1:28" ht="20.25">
      <c r="A17" s="8" t="str">
        <f>플로터!A17</f>
        <v>12-14</v>
      </c>
      <c r="B17" s="13" t="str">
        <f>플로터!B17</f>
        <v>똧미남</v>
      </c>
      <c r="C17" s="6" t="str">
        <f>플로터!C17</f>
        <v>부로</v>
      </c>
      <c r="D17" s="7" t="str">
        <f>플로터!D17</f>
        <v>의장기족구대회</v>
      </c>
      <c r="E17" s="8" t="str">
        <f>플로터!E17</f>
        <v>12-14</v>
      </c>
      <c r="F17" s="13">
        <f>플로터!F17</f>
        <v>0</v>
      </c>
      <c r="G17" s="6">
        <f>플로터!G17</f>
        <v>0</v>
      </c>
      <c r="H17" s="7">
        <f>플로터!H17</f>
        <v>0</v>
      </c>
      <c r="I17" s="8" t="str">
        <f>플로터!I17</f>
        <v>12-14</v>
      </c>
      <c r="J17" s="13">
        <f>플로터!J17</f>
        <v>0</v>
      </c>
      <c r="K17" s="6">
        <f>플로터!K17</f>
        <v>0</v>
      </c>
      <c r="L17" s="7">
        <f>플로터!L17</f>
        <v>0</v>
      </c>
      <c r="M17" s="8" t="str">
        <f>플로터!M17</f>
        <v>12-14</v>
      </c>
      <c r="N17" s="13">
        <f>플로터!N17</f>
        <v>0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>
        <f>플로터!V17</f>
        <v>0</v>
      </c>
      <c r="W17" s="6">
        <f>플로터!W17</f>
        <v>0</v>
      </c>
      <c r="X17" s="7">
        <f>플로터!X17</f>
        <v>0</v>
      </c>
      <c r="Y17" s="8" t="str">
        <f>플로터!Y17</f>
        <v>12-14</v>
      </c>
      <c r="Z17" s="13" t="str">
        <f>플로터!Z17</f>
        <v>FC피다</v>
      </c>
      <c r="AA17" s="6">
        <f>플로터!AA17</f>
        <v>0</v>
      </c>
      <c r="AB17" s="7">
        <f>플로터!AB17</f>
        <v>0</v>
      </c>
    </row>
    <row r="18" spans="1:28" ht="20.25">
      <c r="A18" s="8" t="str">
        <f>플로터!A18</f>
        <v>14-16</v>
      </c>
      <c r="B18" s="13">
        <f>플로터!B18</f>
        <v>0</v>
      </c>
      <c r="C18" s="6" t="str">
        <f>플로터!C18</f>
        <v> </v>
      </c>
      <c r="D18" s="7" t="str">
        <f>플로터!D18</f>
        <v>의장기족구대회</v>
      </c>
      <c r="E18" s="8" t="str">
        <f>플로터!E18</f>
        <v>14-16</v>
      </c>
      <c r="F18" s="13" t="str">
        <f>플로터!F18</f>
        <v>시민축구단</v>
      </c>
      <c r="G18" s="6">
        <f>플로터!G18</f>
        <v>0</v>
      </c>
      <c r="H18" s="7">
        <f>플로터!H18</f>
        <v>0</v>
      </c>
      <c r="I18" s="8" t="str">
        <f>플로터!I18</f>
        <v>14-16</v>
      </c>
      <c r="J18" s="13" t="str">
        <f>플로터!J18</f>
        <v>시민축구단</v>
      </c>
      <c r="K18" s="6">
        <f>플로터!K18</f>
        <v>0</v>
      </c>
      <c r="L18" s="7">
        <f>플로터!L18</f>
        <v>0</v>
      </c>
      <c r="M18" s="8" t="str">
        <f>플로터!M18</f>
        <v>14-16</v>
      </c>
      <c r="N18" s="13">
        <f>플로터!N18</f>
        <v>0</v>
      </c>
      <c r="O18" s="6">
        <f>플로터!O18</f>
        <v>0</v>
      </c>
      <c r="P18" s="7" t="e">
        <f>플로터!#REF!</f>
        <v>#REF!</v>
      </c>
      <c r="Q18" s="8" t="str">
        <f>플로터!Q18</f>
        <v>14-16</v>
      </c>
      <c r="R18" s="13">
        <f>플로터!R18</f>
        <v>0</v>
      </c>
      <c r="S18" s="6">
        <f>플로터!S18</f>
        <v>0</v>
      </c>
      <c r="T18" s="7">
        <f>플로터!T18</f>
        <v>0</v>
      </c>
      <c r="U18" s="8" t="str">
        <f>플로터!U18</f>
        <v>14-16</v>
      </c>
      <c r="V18" s="13">
        <f>플로터!V18</f>
        <v>0</v>
      </c>
      <c r="W18" s="6" t="str">
        <f>플로터!W18</f>
        <v>동북고</v>
      </c>
      <c r="X18" s="7">
        <f>플로터!X18</f>
        <v>0</v>
      </c>
      <c r="Y18" s="8" t="str">
        <f>플로터!Y18</f>
        <v>14-16</v>
      </c>
      <c r="Z18" s="13">
        <f>플로터!Z18</f>
        <v>0</v>
      </c>
      <c r="AA18" s="6">
        <f>플로터!AA18</f>
        <v>0</v>
      </c>
      <c r="AB18" s="7" t="str">
        <f>플로터!AB18</f>
        <v>70대상비군</v>
      </c>
    </row>
    <row r="19" spans="1:28" ht="20.25">
      <c r="A19" s="8" t="str">
        <f>플로터!A20</f>
        <v>18-20</v>
      </c>
      <c r="B19" s="13" t="str">
        <f>플로터!B20</f>
        <v>하모니</v>
      </c>
      <c r="C19" s="6" t="str">
        <f>플로터!C20</f>
        <v>이슈</v>
      </c>
      <c r="D19" s="7" t="str">
        <f>플로터!D20</f>
        <v>의장기족구대회</v>
      </c>
      <c r="E19" s="8" t="str">
        <f>플로터!E20</f>
        <v>18-20</v>
      </c>
      <c r="F19" s="13" t="str">
        <f>플로터!F20</f>
        <v>견장</v>
      </c>
      <c r="G19" s="6" t="str">
        <f>플로터!G20</f>
        <v>유소년</v>
      </c>
      <c r="H19" s="7" t="str">
        <f>플로터!H20</f>
        <v>NYJ</v>
      </c>
      <c r="I19" s="8" t="str">
        <f>플로터!I20</f>
        <v>18-20</v>
      </c>
      <c r="J19" s="13">
        <f>플로터!J20</f>
        <v>0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>
        <f>플로터!N20</f>
        <v>0</v>
      </c>
      <c r="O19" s="6" t="str">
        <f>플로터!O20</f>
        <v>유소년</v>
      </c>
      <c r="P19" s="7" t="str">
        <f>플로터!P18</f>
        <v>70대상비군</v>
      </c>
      <c r="Q19" s="8" t="str">
        <f>플로터!Q20</f>
        <v>18-20</v>
      </c>
      <c r="R19" s="13">
        <f>플로터!R20</f>
        <v>0</v>
      </c>
      <c r="S19" s="6" t="str">
        <f>플로터!S20</f>
        <v>유소년</v>
      </c>
      <c r="T19" s="7">
        <f>플로터!T20</f>
        <v>0</v>
      </c>
      <c r="U19" s="8" t="str">
        <f>플로터!U20</f>
        <v>18-20</v>
      </c>
      <c r="V19" s="13" t="str">
        <f>플로터!V20</f>
        <v>베스트FC</v>
      </c>
      <c r="W19" s="6" t="str">
        <f>플로터!W20</f>
        <v>유소년</v>
      </c>
      <c r="X19" s="7" t="str">
        <f>플로터!X20</f>
        <v>NYJ</v>
      </c>
      <c r="Y19" s="8" t="str">
        <f>플로터!Y20</f>
        <v>18-20</v>
      </c>
      <c r="Z19" s="13" t="str">
        <f>플로터!Z20</f>
        <v>양지</v>
      </c>
      <c r="AA19" s="6" t="str">
        <f>플로터!AA20</f>
        <v>소울</v>
      </c>
      <c r="AB19" s="7">
        <f>플로터!AB20</f>
        <v>0</v>
      </c>
    </row>
    <row r="20" spans="1:28" ht="20.25">
      <c r="A20" s="8" t="str">
        <f>플로터!A21</f>
        <v>20-22</v>
      </c>
      <c r="B20" s="13" t="str">
        <f>플로터!B21</f>
        <v>토리</v>
      </c>
      <c r="C20" s="6" t="str">
        <f>플로터!C21</f>
        <v>레코스</v>
      </c>
      <c r="D20" s="7" t="str">
        <f>플로터!D21</f>
        <v>태양</v>
      </c>
      <c r="E20" s="8" t="str">
        <f>플로터!E21</f>
        <v>20-22</v>
      </c>
      <c r="F20" s="13">
        <f>플로터!F21</f>
        <v>0</v>
      </c>
      <c r="G20" s="6">
        <f>플로터!G21</f>
        <v>0</v>
      </c>
      <c r="H20" s="7">
        <f>플로터!H21</f>
        <v>0</v>
      </c>
      <c r="I20" s="8" t="str">
        <f>플로터!I21</f>
        <v>20-22</v>
      </c>
      <c r="J20" s="13" t="str">
        <f>플로터!J21</f>
        <v>중랑축구단</v>
      </c>
      <c r="K20" s="6">
        <f>플로터!K21</f>
        <v>0</v>
      </c>
      <c r="L20" s="7">
        <f>플로터!L21</f>
        <v>0</v>
      </c>
      <c r="M20" s="8" t="str">
        <f>플로터!M21</f>
        <v>20-22</v>
      </c>
      <c r="N20" s="13" t="str">
        <f>플로터!N21</f>
        <v>중랑축구단</v>
      </c>
      <c r="O20" s="6" t="str">
        <f>플로터!O21</f>
        <v>M.S.P</v>
      </c>
      <c r="P20" s="7" t="str">
        <f>플로터!P21</f>
        <v>마지상</v>
      </c>
      <c r="Q20" s="8" t="str">
        <f>플로터!Q21</f>
        <v>20-22</v>
      </c>
      <c r="R20" s="13" t="str">
        <f>플로터!R21</f>
        <v>비바리바다</v>
      </c>
      <c r="S20" s="6" t="str">
        <f>플로터!S21</f>
        <v>몽돈</v>
      </c>
      <c r="T20" s="7" t="str">
        <f>플로터!T21</f>
        <v>노리터</v>
      </c>
      <c r="U20" s="8" t="str">
        <f>플로터!U21</f>
        <v>20-22</v>
      </c>
      <c r="V20" s="13" t="str">
        <f>플로터!V21</f>
        <v>중랑축구단</v>
      </c>
      <c r="W20" s="6" t="str">
        <f>플로터!W21</f>
        <v>까치축구회</v>
      </c>
      <c r="X20" s="7" t="str">
        <f>플로터!X21</f>
        <v>양지1</v>
      </c>
      <c r="Y20" s="8" t="str">
        <f>플로터!Y21</f>
        <v>20-22</v>
      </c>
      <c r="Z20" s="13">
        <f>플로터!Z21</f>
        <v>0</v>
      </c>
      <c r="AA20" s="6">
        <f>플로터!AA21</f>
        <v>0</v>
      </c>
      <c r="AB20" s="7">
        <f>플로터!AB21</f>
        <v>0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112">
        <f>플로터!A22</f>
        <v>12</v>
      </c>
      <c r="B22" s="113"/>
      <c r="C22" s="114" t="str">
        <f>플로터!C22</f>
        <v>(일요일) </v>
      </c>
      <c r="D22" s="115"/>
      <c r="E22" s="107">
        <f>플로터!E22</f>
        <v>13</v>
      </c>
      <c r="F22" s="108"/>
      <c r="G22" s="109" t="str">
        <f>플로터!G22</f>
        <v>(월요일)</v>
      </c>
      <c r="H22" s="110"/>
      <c r="I22" s="107">
        <f>플로터!I22</f>
        <v>14</v>
      </c>
      <c r="J22" s="108"/>
      <c r="K22" s="109" t="str">
        <f>플로터!K22</f>
        <v>(화요일) </v>
      </c>
      <c r="L22" s="110"/>
      <c r="M22" s="107">
        <f>플로터!M22</f>
        <v>15</v>
      </c>
      <c r="N22" s="108"/>
      <c r="O22" s="109" t="str">
        <f>플로터!O22</f>
        <v>(수요일) </v>
      </c>
      <c r="P22" s="110"/>
      <c r="Q22" s="107">
        <f>플로터!Q22</f>
        <v>16</v>
      </c>
      <c r="R22" s="108"/>
      <c r="S22" s="109" t="str">
        <f>플로터!S22</f>
        <v>(목요일) </v>
      </c>
      <c r="T22" s="110"/>
      <c r="U22" s="107">
        <f>플로터!U22</f>
        <v>17</v>
      </c>
      <c r="V22" s="108"/>
      <c r="W22" s="109" t="str">
        <f>플로터!W22</f>
        <v>(금요일) </v>
      </c>
      <c r="X22" s="110"/>
      <c r="Y22" s="105">
        <f>플로터!Y22</f>
        <v>18</v>
      </c>
      <c r="Z22" s="106"/>
      <c r="AA22" s="116" t="str">
        <f>플로터!AA22</f>
        <v>(토요일)</v>
      </c>
      <c r="AB22" s="117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고인돌</v>
      </c>
      <c r="C24" s="4" t="str">
        <f>플로터!C25</f>
        <v>마스터</v>
      </c>
      <c r="D24" s="5" t="str">
        <f>플로터!D24</f>
        <v>FC 크러쉬</v>
      </c>
      <c r="E24" s="12" t="str">
        <f>플로터!E24</f>
        <v>06-08</v>
      </c>
      <c r="F24" s="14" t="e">
        <f>플로터!#REF!</f>
        <v>#REF!</v>
      </c>
      <c r="G24" s="4">
        <f>플로터!G24</f>
        <v>0</v>
      </c>
      <c r="H24" s="5">
        <f>플로터!H24</f>
        <v>0</v>
      </c>
      <c r="I24" s="12" t="str">
        <f>플로터!I24</f>
        <v>06-08</v>
      </c>
      <c r="J24" s="14">
        <f>플로터!J24</f>
        <v>0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>
        <f>플로터!N24</f>
        <v>0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>
        <f>플로터!V24</f>
        <v>0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 t="str">
        <f>플로터!Z24</f>
        <v>안축회</v>
      </c>
      <c r="AA24" s="4" t="str">
        <f>플로터!AA24</f>
        <v>리베로</v>
      </c>
      <c r="AB24" s="5" t="str">
        <f>플로터!AB24</f>
        <v>bbf</v>
      </c>
    </row>
    <row r="25" spans="1:28" ht="20.25">
      <c r="A25" s="8" t="str">
        <f>플로터!A25</f>
        <v>08-10</v>
      </c>
      <c r="B25" s="13" t="str">
        <f>플로터!B25</f>
        <v>고인돌</v>
      </c>
      <c r="C25" s="6" t="e">
        <f>플로터!#REF!</f>
        <v>#REF!</v>
      </c>
      <c r="D25" s="7">
        <f>플로터!D26</f>
        <v>0</v>
      </c>
      <c r="E25" s="8" t="str">
        <f>플로터!E25</f>
        <v>08-10</v>
      </c>
      <c r="F25" s="13">
        <f>플로터!F25</f>
        <v>0</v>
      </c>
      <c r="G25" s="6">
        <f>플로터!G25</f>
        <v>0</v>
      </c>
      <c r="H25" s="7">
        <f>플로터!H25</f>
        <v>0</v>
      </c>
      <c r="I25" s="8" t="str">
        <f>플로터!I25</f>
        <v>08-10</v>
      </c>
      <c r="J25" s="13">
        <f>플로터!J25</f>
        <v>0</v>
      </c>
      <c r="K25" s="6">
        <f>플로터!K25</f>
        <v>0</v>
      </c>
      <c r="L25" s="7">
        <f>플로터!L25</f>
        <v>0</v>
      </c>
      <c r="M25" s="8" t="str">
        <f>플로터!M25</f>
        <v>08-10</v>
      </c>
      <c r="N25" s="13">
        <f>플로터!N25</f>
        <v>0</v>
      </c>
      <c r="O25" s="6">
        <f>플로터!O25</f>
        <v>0</v>
      </c>
      <c r="P25" s="7">
        <f>플로터!P25</f>
        <v>0</v>
      </c>
      <c r="Q25" s="8" t="str">
        <f>플로터!Q25</f>
        <v>08-10</v>
      </c>
      <c r="R25" s="13">
        <f>플로터!R25</f>
        <v>0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>
        <f>플로터!V25</f>
        <v>0</v>
      </c>
      <c r="W25" s="6">
        <f>플로터!W25</f>
        <v>0</v>
      </c>
      <c r="X25" s="7">
        <f>플로터!X25</f>
        <v>0</v>
      </c>
      <c r="Y25" s="8" t="str">
        <f>플로터!Y25</f>
        <v>08-10</v>
      </c>
      <c r="Z25" s="13" t="str">
        <f>플로터!Z25</f>
        <v>어텐션</v>
      </c>
      <c r="AA25" s="6" t="str">
        <f>플로터!AA25</f>
        <v>KT001</v>
      </c>
      <c r="AB25" s="7" t="str">
        <f>플로터!AB25</f>
        <v>KMG</v>
      </c>
    </row>
    <row r="26" spans="1:28" ht="20.25">
      <c r="A26" s="8" t="str">
        <f>플로터!A26</f>
        <v>10-12</v>
      </c>
      <c r="B26" s="13" t="str">
        <f>플로터!B26</f>
        <v>신현FC</v>
      </c>
      <c r="C26" s="6">
        <f>플로터!C26</f>
        <v>0</v>
      </c>
      <c r="D26" s="7" t="e">
        <f>플로터!#REF!</f>
        <v>#REF!</v>
      </c>
      <c r="E26" s="8" t="str">
        <f>플로터!E26</f>
        <v>10-12</v>
      </c>
      <c r="F26" s="13">
        <f>플로터!F26</f>
        <v>0</v>
      </c>
      <c r="G26" s="6" t="str">
        <f>플로터!G26</f>
        <v>임마누엘</v>
      </c>
      <c r="H26" s="7" t="str">
        <f>플로터!H26</f>
        <v>샤론</v>
      </c>
      <c r="I26" s="8" t="str">
        <f>플로터!I26</f>
        <v>10-12</v>
      </c>
      <c r="J26" s="13">
        <f>플로터!J26</f>
        <v>0</v>
      </c>
      <c r="K26" s="6">
        <f>플로터!K26</f>
        <v>0</v>
      </c>
      <c r="L26" s="7">
        <f>플로터!L26</f>
        <v>0</v>
      </c>
      <c r="M26" s="8" t="str">
        <f>플로터!M26</f>
        <v>10-12</v>
      </c>
      <c r="N26" s="13">
        <f>플로터!N26</f>
        <v>0</v>
      </c>
      <c r="O26" s="6">
        <f>플로터!O26</f>
        <v>0</v>
      </c>
      <c r="P26" s="7">
        <f>플로터!P26</f>
        <v>0</v>
      </c>
      <c r="Q26" s="8" t="str">
        <f>플로터!Q26</f>
        <v>10-12</v>
      </c>
      <c r="R26" s="13">
        <f>플로터!R26</f>
        <v>0</v>
      </c>
      <c r="S26" s="6" t="str">
        <f>플로터!S26</f>
        <v>킹</v>
      </c>
      <c r="T26" s="7" t="str">
        <f>플로터!T26</f>
        <v>크레이지</v>
      </c>
      <c r="U26" s="8" t="str">
        <f>플로터!U26</f>
        <v>10-12</v>
      </c>
      <c r="V26" s="13">
        <f>플로터!V26</f>
        <v>0</v>
      </c>
      <c r="W26" s="6">
        <f>플로터!W26</f>
        <v>0</v>
      </c>
      <c r="X26" s="7">
        <f>플로터!X26</f>
        <v>0</v>
      </c>
      <c r="Y26" s="8" t="str">
        <f>플로터!Y26</f>
        <v>10-12</v>
      </c>
      <c r="Z26" s="13" t="str">
        <f>플로터!Z26</f>
        <v>똧미남</v>
      </c>
      <c r="AA26" s="6" t="e">
        <f>플로터!#REF!</f>
        <v>#REF!</v>
      </c>
      <c r="AB26" s="7" t="str">
        <f>플로터!AA26</f>
        <v>센텀</v>
      </c>
    </row>
    <row r="27" spans="1:28" ht="20.25">
      <c r="A27" s="8" t="str">
        <f>플로터!A28</f>
        <v>14-16</v>
      </c>
      <c r="B27" s="13" t="str">
        <f>플로터!B28</f>
        <v>KHCM</v>
      </c>
      <c r="C27" s="6">
        <f>플로터!C28</f>
        <v>0</v>
      </c>
      <c r="D27" s="7">
        <f>플로터!D28</f>
        <v>0</v>
      </c>
      <c r="E27" s="8" t="str">
        <f>플로터!E28</f>
        <v>14-16</v>
      </c>
      <c r="F27" s="13">
        <f>플로터!F28</f>
        <v>0</v>
      </c>
      <c r="G27" s="6">
        <f>플로터!F24</f>
        <v>0</v>
      </c>
      <c r="H27" s="7">
        <f>플로터!H28</f>
        <v>0</v>
      </c>
      <c r="I27" s="8" t="str">
        <f>플로터!I28</f>
        <v>14-16</v>
      </c>
      <c r="J27" s="13">
        <f>플로터!J28</f>
        <v>0</v>
      </c>
      <c r="K27" s="6">
        <f>플로터!K28</f>
        <v>0</v>
      </c>
      <c r="L27" s="7">
        <f>플로터!L28</f>
        <v>0</v>
      </c>
      <c r="M27" s="8" t="str">
        <f>플로터!M28</f>
        <v>14-16</v>
      </c>
      <c r="N27" s="13" t="str">
        <f>플로터!N28</f>
        <v>동대부고</v>
      </c>
      <c r="O27" s="6">
        <f>플로터!O28</f>
        <v>0</v>
      </c>
      <c r="P27" s="7" t="str">
        <f>플로터!P28</f>
        <v>70대상비군</v>
      </c>
      <c r="Q27" s="8" t="str">
        <f>플로터!Q28</f>
        <v>14-16</v>
      </c>
      <c r="R27" s="13">
        <f>플로터!R28</f>
        <v>0</v>
      </c>
      <c r="S27" s="6">
        <f>플로터!S28</f>
        <v>0</v>
      </c>
      <c r="T27" s="7">
        <f>플로터!T28</f>
        <v>0</v>
      </c>
      <c r="U27" s="8" t="str">
        <f>플로터!U28</f>
        <v>14-16</v>
      </c>
      <c r="V27" s="13">
        <f>플로터!V28</f>
        <v>0</v>
      </c>
      <c r="W27" s="6">
        <f>플로터!W28</f>
        <v>0</v>
      </c>
      <c r="X27" s="7">
        <f>플로터!X28</f>
        <v>0</v>
      </c>
      <c r="Y27" s="8" t="str">
        <f>플로터!Y28</f>
        <v>14-16</v>
      </c>
      <c r="Z27" s="13">
        <f>플로터!Z28</f>
        <v>0</v>
      </c>
      <c r="AA27" s="6" t="str">
        <f>플로터!AA28</f>
        <v>세븐</v>
      </c>
      <c r="AB27" s="7" t="str">
        <f>플로터!AB28</f>
        <v>70대상비군</v>
      </c>
    </row>
    <row r="28" spans="1:28" ht="20.25">
      <c r="A28" s="8" t="str">
        <f>플로터!A29</f>
        <v>16-18</v>
      </c>
      <c r="B28" s="13">
        <f>플로터!B29</f>
        <v>0</v>
      </c>
      <c r="C28" s="6" t="str">
        <f>플로터!C29</f>
        <v>오피니언</v>
      </c>
      <c r="D28" s="7" t="str">
        <f>플로터!D29</f>
        <v>맥파이스</v>
      </c>
      <c r="E28" s="8" t="str">
        <f>플로터!E29</f>
        <v>16-18</v>
      </c>
      <c r="F28" s="13">
        <f>플로터!F29</f>
        <v>0</v>
      </c>
      <c r="G28" s="6">
        <f>플로터!G29</f>
        <v>0</v>
      </c>
      <c r="H28" s="7">
        <f>플로터!H29</f>
        <v>0</v>
      </c>
      <c r="I28" s="8" t="str">
        <f>플로터!I29</f>
        <v>16-18</v>
      </c>
      <c r="J28" s="13">
        <f>플로터!J29</f>
        <v>0</v>
      </c>
      <c r="K28" s="6">
        <f>플로터!K29</f>
        <v>0</v>
      </c>
      <c r="L28" s="7">
        <f>플로터!L29</f>
        <v>0</v>
      </c>
      <c r="M28" s="8" t="str">
        <f>플로터!M29</f>
        <v>16-18</v>
      </c>
      <c r="N28" s="13">
        <f>플로터!N29</f>
        <v>0</v>
      </c>
      <c r="O28" s="6">
        <f>플로터!O29</f>
        <v>0</v>
      </c>
      <c r="P28" s="7" t="e">
        <f>플로터!#REF!</f>
        <v>#REF!</v>
      </c>
      <c r="Q28" s="8" t="str">
        <f>플로터!Q29</f>
        <v>16-18</v>
      </c>
      <c r="R28" s="13">
        <f>플로터!R29</f>
        <v>0</v>
      </c>
      <c r="S28" s="6">
        <f>플로터!S29</f>
        <v>0</v>
      </c>
      <c r="T28" s="7">
        <f>플로터!T29</f>
        <v>0</v>
      </c>
      <c r="U28" s="8" t="str">
        <f>플로터!U29</f>
        <v>16-18</v>
      </c>
      <c r="V28" s="13">
        <f>플로터!V29</f>
        <v>0</v>
      </c>
      <c r="W28" s="6">
        <f>플로터!W29</f>
        <v>0</v>
      </c>
      <c r="X28" s="7">
        <f>플로터!X29</f>
        <v>0</v>
      </c>
      <c r="Y28" s="8" t="str">
        <f>플로터!Y29</f>
        <v>16-18</v>
      </c>
      <c r="Z28" s="13">
        <f>플로터!Z29</f>
        <v>0</v>
      </c>
      <c r="AA28" s="6">
        <f>플로터!AA29</f>
        <v>0</v>
      </c>
      <c r="AB28" s="7" t="e">
        <f>플로터!#REF!</f>
        <v>#REF!</v>
      </c>
    </row>
    <row r="29" spans="1:28" ht="20.25">
      <c r="A29" s="8" t="str">
        <f>플로터!A30</f>
        <v>18-20</v>
      </c>
      <c r="B29" s="13" t="str">
        <f>플로터!B30</f>
        <v>하모니</v>
      </c>
      <c r="C29" s="6" t="str">
        <f>플로터!C30</f>
        <v>이슈</v>
      </c>
      <c r="D29" s="7">
        <f>플로터!D30</f>
        <v>0</v>
      </c>
      <c r="E29" s="8" t="str">
        <f>플로터!E30</f>
        <v>18-20</v>
      </c>
      <c r="F29" s="13">
        <f>플로터!F30</f>
        <v>0</v>
      </c>
      <c r="G29" s="6" t="str">
        <f>플로터!G30</f>
        <v>유소년</v>
      </c>
      <c r="H29" s="7" t="str">
        <f>플로터!H30</f>
        <v>NYJ</v>
      </c>
      <c r="I29" s="8" t="str">
        <f>플로터!I30</f>
        <v>18-20</v>
      </c>
      <c r="J29" s="13" t="str">
        <f>플로터!J30</f>
        <v>유소년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>
        <f>플로터!N30</f>
        <v>0</v>
      </c>
      <c r="O29" s="6" t="str">
        <f>플로터!O30</f>
        <v>유소년</v>
      </c>
      <c r="P29" s="7" t="str">
        <f>플로터!P29</f>
        <v>60대상비군</v>
      </c>
      <c r="Q29" s="8" t="str">
        <f>플로터!Q30</f>
        <v>18-20</v>
      </c>
      <c r="R29" s="13" t="str">
        <f>플로터!R30</f>
        <v>중랑축구U18</v>
      </c>
      <c r="S29" s="6">
        <f>플로터!S30</f>
        <v>0</v>
      </c>
      <c r="T29" s="7">
        <f>플로터!T30</f>
        <v>0</v>
      </c>
      <c r="U29" s="8" t="str">
        <f>플로터!U30</f>
        <v>18-20</v>
      </c>
      <c r="V29" s="13" t="str">
        <f>플로터!V30</f>
        <v>베스트FC</v>
      </c>
      <c r="W29" s="6" t="str">
        <f>플로터!W30</f>
        <v>유소년</v>
      </c>
      <c r="X29" s="7" t="str">
        <f>플로터!X30</f>
        <v>NYJ</v>
      </c>
      <c r="Y29" s="8" t="str">
        <f>플로터!Y30</f>
        <v>18-20</v>
      </c>
      <c r="Z29" s="13">
        <f>플로터!Z30</f>
        <v>0</v>
      </c>
      <c r="AA29" s="6">
        <f>플로터!AA30</f>
        <v>0</v>
      </c>
      <c r="AB29" s="7" t="str">
        <f>플로터!AB29</f>
        <v>양지</v>
      </c>
    </row>
    <row r="30" spans="1:28" ht="20.25">
      <c r="A30" s="8" t="str">
        <f>플로터!A31</f>
        <v>20-22</v>
      </c>
      <c r="B30" s="13" t="str">
        <f>플로터!B31</f>
        <v>왕장</v>
      </c>
      <c r="C30" s="6" t="str">
        <f>플로터!C31</f>
        <v>레코스</v>
      </c>
      <c r="D30" s="7" t="str">
        <f>플로터!D31</f>
        <v>토리</v>
      </c>
      <c r="E30" s="8" t="str">
        <f>플로터!E31</f>
        <v>20-22</v>
      </c>
      <c r="F30" s="13">
        <f>플로터!F31</f>
        <v>0</v>
      </c>
      <c r="G30" s="6" t="str">
        <f>플로터!G31</f>
        <v>유소년</v>
      </c>
      <c r="H30" s="7" t="str">
        <f>플로터!H31</f>
        <v>노리터</v>
      </c>
      <c r="I30" s="8" t="str">
        <f>플로터!I31</f>
        <v>20-22</v>
      </c>
      <c r="J30" s="13" t="str">
        <f>플로터!J31</f>
        <v>중랑축구단</v>
      </c>
      <c r="K30" s="6" t="str">
        <f>플로터!K31</f>
        <v>동심</v>
      </c>
      <c r="L30" s="7">
        <f>플로터!L31</f>
        <v>0</v>
      </c>
      <c r="M30" s="8" t="str">
        <f>플로터!M31</f>
        <v>20-22</v>
      </c>
      <c r="N30" s="13" t="str">
        <f>플로터!N31</f>
        <v>노리터</v>
      </c>
      <c r="O30" s="6" t="str">
        <f>플로터!O31</f>
        <v>에볼루션</v>
      </c>
      <c r="P30" s="7" t="str">
        <f>플로터!P31</f>
        <v>윈나잇</v>
      </c>
      <c r="Q30" s="8" t="str">
        <f>플로터!Q31</f>
        <v>20-22</v>
      </c>
      <c r="R30" s="13" t="str">
        <f>플로터!R31</f>
        <v>NG FC</v>
      </c>
      <c r="S30" s="6" t="str">
        <f>플로터!S31</f>
        <v>동부광성</v>
      </c>
      <c r="T30" s="7" t="str">
        <f>플로터!T31</f>
        <v>테크노</v>
      </c>
      <c r="U30" s="8" t="str">
        <f>플로터!U31</f>
        <v>20-22</v>
      </c>
      <c r="V30" s="13" t="str">
        <f>플로터!V31</f>
        <v>중랑축구단</v>
      </c>
      <c r="W30" s="6" t="str">
        <f>플로터!W31</f>
        <v>카이사르</v>
      </c>
      <c r="X30" s="7" t="str">
        <f>플로터!X31</f>
        <v>훅 FC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 t="str">
        <f>플로터!AB30</f>
        <v>양지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112">
        <f>플로터!A32</f>
        <v>19</v>
      </c>
      <c r="B32" s="113"/>
      <c r="C32" s="114" t="str">
        <f>플로터!C32</f>
        <v>(일요일)</v>
      </c>
      <c r="D32" s="115"/>
      <c r="E32" s="107">
        <f>플로터!E32</f>
        <v>20</v>
      </c>
      <c r="F32" s="108"/>
      <c r="G32" s="109" t="str">
        <f>플로터!G32</f>
        <v>(월요일)</v>
      </c>
      <c r="H32" s="110"/>
      <c r="I32" s="107">
        <f>플로터!I32</f>
        <v>21</v>
      </c>
      <c r="J32" s="108"/>
      <c r="K32" s="109" t="str">
        <f>플로터!K32</f>
        <v>(화요일) </v>
      </c>
      <c r="L32" s="110"/>
      <c r="M32" s="107">
        <f>플로터!M32</f>
        <v>22</v>
      </c>
      <c r="N32" s="108"/>
      <c r="O32" s="109" t="str">
        <f>플로터!O32</f>
        <v>(수요일) </v>
      </c>
      <c r="P32" s="110"/>
      <c r="Q32" s="107">
        <f>플로터!Q32</f>
        <v>23</v>
      </c>
      <c r="R32" s="108"/>
      <c r="S32" s="109" t="str">
        <f>플로터!S32</f>
        <v>(목요일)</v>
      </c>
      <c r="T32" s="110"/>
      <c r="U32" s="107">
        <f>플로터!U32</f>
        <v>24</v>
      </c>
      <c r="V32" s="108"/>
      <c r="W32" s="109" t="str">
        <f>플로터!W32</f>
        <v>(금요일) </v>
      </c>
      <c r="X32" s="110"/>
      <c r="Y32" s="105">
        <f>플로터!Y32</f>
        <v>25</v>
      </c>
      <c r="Z32" s="106"/>
      <c r="AA32" s="116" t="str">
        <f>플로터!AA32</f>
        <v>(토요일) </v>
      </c>
      <c r="AB32" s="117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고인돌</v>
      </c>
      <c r="C34" s="4" t="str">
        <f>플로터!C34</f>
        <v>경기도60대축구</v>
      </c>
      <c r="D34" s="5" t="str">
        <f>플로터!D34</f>
        <v>경기도60대축구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>
        <f>플로터!J34</f>
        <v>0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>
        <f>플로터!V34</f>
        <v>0</v>
      </c>
      <c r="W34" s="4">
        <f>플로터!W34</f>
        <v>0</v>
      </c>
      <c r="X34" s="5">
        <f>플로터!X34</f>
        <v>0</v>
      </c>
      <c r="Y34" s="12" t="str">
        <f>플로터!Y34</f>
        <v>06-08</v>
      </c>
      <c r="Z34" s="14" t="str">
        <f>플로터!Z34</f>
        <v>크러쉬</v>
      </c>
      <c r="AA34" s="4">
        <f>플로터!AA34</f>
        <v>0</v>
      </c>
      <c r="AB34" s="5" t="str">
        <f>플로터!AB34</f>
        <v>서울지방국세청</v>
      </c>
    </row>
    <row r="35" spans="1:28" ht="20.25">
      <c r="A35" s="8" t="str">
        <f>플로터!A35</f>
        <v>08-10</v>
      </c>
      <c r="B35" s="13" t="str">
        <f>플로터!B35</f>
        <v>마스터</v>
      </c>
      <c r="C35" s="6" t="str">
        <f>플로터!C35</f>
        <v>경기도60대축구</v>
      </c>
      <c r="D35" s="7" t="str">
        <f>플로터!D35</f>
        <v>경기도60대축구</v>
      </c>
      <c r="E35" s="8" t="str">
        <f>플로터!E35</f>
        <v>08-10</v>
      </c>
      <c r="F35" s="13">
        <f>플로터!F35</f>
        <v>0</v>
      </c>
      <c r="G35" s="6">
        <f>플로터!G35</f>
        <v>0</v>
      </c>
      <c r="H35" s="7">
        <f>플로터!H35</f>
        <v>0</v>
      </c>
      <c r="I35" s="8" t="str">
        <f>플로터!I35</f>
        <v>08-10</v>
      </c>
      <c r="J35" s="13">
        <f>플로터!J35</f>
        <v>0</v>
      </c>
      <c r="K35" s="6">
        <f>플로터!K35</f>
        <v>0</v>
      </c>
      <c r="L35" s="7">
        <f>플로터!L35</f>
        <v>0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>
        <f>플로터!R35</f>
        <v>0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>
        <f>플로터!V35</f>
        <v>0</v>
      </c>
      <c r="W35" s="6">
        <f>플로터!W35</f>
        <v>0</v>
      </c>
      <c r="X35" s="7">
        <f>플로터!X35</f>
        <v>0</v>
      </c>
      <c r="Y35" s="8" t="str">
        <f>플로터!Y35</f>
        <v>08-10</v>
      </c>
      <c r="Z35" s="13" t="str">
        <f>플로터!Z35</f>
        <v>bbf</v>
      </c>
      <c r="AA35" s="6">
        <f>플로터!AA35</f>
        <v>0</v>
      </c>
      <c r="AB35" s="7" t="str">
        <f>플로터!AB35</f>
        <v>서울지방국세청</v>
      </c>
    </row>
    <row r="36" spans="1:28" ht="20.25">
      <c r="A36" s="8" t="str">
        <f>플로터!A37</f>
        <v>12-14</v>
      </c>
      <c r="B36" s="13" t="str">
        <f>플로터!B37</f>
        <v>브로</v>
      </c>
      <c r="C36" s="6" t="str">
        <f>플로터!C37</f>
        <v>경기도60대축구</v>
      </c>
      <c r="D36" s="7" t="str">
        <f>플로터!D37</f>
        <v>경기도60대축구</v>
      </c>
      <c r="E36" s="8" t="str">
        <f>플로터!E37</f>
        <v>12-14</v>
      </c>
      <c r="F36" s="13" t="str">
        <f>플로터!F37</f>
        <v>오렌지</v>
      </c>
      <c r="G36" s="6">
        <f>플로터!G37</f>
        <v>0</v>
      </c>
      <c r="H36" s="7">
        <f>플로터!H37</f>
        <v>0</v>
      </c>
      <c r="I36" s="8" t="str">
        <f>플로터!I37</f>
        <v>12-14</v>
      </c>
      <c r="J36" s="13" t="str">
        <f>플로터!J37</f>
        <v>시민축구단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>
        <f>플로터!N37</f>
        <v>0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>
        <f>플로터!V37</f>
        <v>0</v>
      </c>
      <c r="W36" s="6">
        <f>플로터!W37</f>
        <v>0</v>
      </c>
      <c r="X36" s="7">
        <f>플로터!X37</f>
        <v>0</v>
      </c>
      <c r="Y36" s="8" t="str">
        <f>플로터!Y37</f>
        <v>12-14</v>
      </c>
      <c r="Z36" s="13" t="str">
        <f>플로터!Z37</f>
        <v>FC 83</v>
      </c>
      <c r="AA36" s="6">
        <f>플로터!AA37</f>
        <v>0</v>
      </c>
      <c r="AB36" s="7" t="str">
        <f>플로터!AB37</f>
        <v>서울지방국세청</v>
      </c>
    </row>
    <row r="37" spans="1:28" ht="20.25">
      <c r="A37" s="8" t="str">
        <f>플로터!A38</f>
        <v>14-16</v>
      </c>
      <c r="B37" s="13">
        <f>플로터!B38</f>
        <v>0</v>
      </c>
      <c r="C37" s="6" t="str">
        <f>플로터!C38</f>
        <v>경기도60대축구</v>
      </c>
      <c r="D37" s="7" t="str">
        <f>플로터!D38</f>
        <v>경기도60대축구</v>
      </c>
      <c r="E37" s="8" t="str">
        <f>플로터!E38</f>
        <v>14-16</v>
      </c>
      <c r="F37" s="13" t="str">
        <f>플로터!F38</f>
        <v>시민축구단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 t="str">
        <f>플로터!J38</f>
        <v>시민축구단</v>
      </c>
      <c r="K37" s="6">
        <f>플로터!K38</f>
        <v>0</v>
      </c>
      <c r="L37" s="7">
        <f>플로터!L38</f>
        <v>0</v>
      </c>
      <c r="M37" s="8" t="str">
        <f>플로터!M38</f>
        <v>14-16</v>
      </c>
      <c r="N37" s="13" t="str">
        <f>플로터!N38</f>
        <v>도농중</v>
      </c>
      <c r="O37" s="6">
        <f>플로터!O38</f>
        <v>0</v>
      </c>
      <c r="P37" s="7" t="str">
        <f>플로터!P38</f>
        <v>70대상비군</v>
      </c>
      <c r="Q37" s="8" t="str">
        <f>플로터!Q38</f>
        <v>14-16</v>
      </c>
      <c r="R37" s="13">
        <f>플로터!R38</f>
        <v>0</v>
      </c>
      <c r="S37" s="6" t="str">
        <f>플로터!S38</f>
        <v>동국대</v>
      </c>
      <c r="T37" s="7">
        <f>플로터!T38</f>
        <v>0</v>
      </c>
      <c r="U37" s="8" t="str">
        <f>플로터!U38</f>
        <v>14-16</v>
      </c>
      <c r="V37" s="13" t="str">
        <f>플로터!V38</f>
        <v>동대부고</v>
      </c>
      <c r="W37" s="6">
        <f>플로터!W38</f>
        <v>0</v>
      </c>
      <c r="X37" s="7">
        <f>플로터!X38</f>
        <v>0</v>
      </c>
      <c r="Y37" s="8" t="str">
        <f>플로터!Y38</f>
        <v>14-16</v>
      </c>
      <c r="Z37" s="13">
        <f>플로터!Z38</f>
        <v>0</v>
      </c>
      <c r="AA37" s="6">
        <f>플로터!AA38</f>
        <v>0</v>
      </c>
      <c r="AB37" s="7" t="str">
        <f>플로터!AB38</f>
        <v>킹</v>
      </c>
    </row>
    <row r="38" spans="1:28" ht="20.25">
      <c r="A38" s="8" t="str">
        <f>플로터!A39</f>
        <v>16-18</v>
      </c>
      <c r="B38" s="13" t="str">
        <f>플로터!B39</f>
        <v>하모니</v>
      </c>
      <c r="C38" s="6" t="str">
        <f>플로터!C39</f>
        <v>경기도60대축구</v>
      </c>
      <c r="D38" s="7" t="str">
        <f>플로터!D39</f>
        <v>경기도60대축구</v>
      </c>
      <c r="E38" s="8" t="str">
        <f>플로터!E39</f>
        <v>16-18</v>
      </c>
      <c r="F38" s="13" t="str">
        <f>플로터!F39</f>
        <v>시민축구단</v>
      </c>
      <c r="G38" s="6">
        <f>플로터!G39</f>
        <v>0</v>
      </c>
      <c r="H38" s="7">
        <f>플로터!H39</f>
        <v>0</v>
      </c>
      <c r="I38" s="8" t="str">
        <f>플로터!I39</f>
        <v>16-18</v>
      </c>
      <c r="J38" s="13" t="str">
        <f>플로터!J39</f>
        <v>시민축구단</v>
      </c>
      <c r="K38" s="6">
        <f>플로터!K39</f>
        <v>0</v>
      </c>
      <c r="L38" s="7">
        <f>플로터!L39</f>
        <v>0</v>
      </c>
      <c r="M38" s="8" t="str">
        <f>플로터!M39</f>
        <v>16-18</v>
      </c>
      <c r="N38" s="13">
        <f>플로터!N39</f>
        <v>0</v>
      </c>
      <c r="O38" s="6">
        <f>플로터!O39</f>
        <v>0</v>
      </c>
      <c r="P38" s="7" t="str">
        <f>플로터!P39</f>
        <v>60대상비군</v>
      </c>
      <c r="Q38" s="8" t="str">
        <f>플로터!Q39</f>
        <v>16-18</v>
      </c>
      <c r="R38" s="13">
        <f>플로터!R39</f>
        <v>0</v>
      </c>
      <c r="S38" s="6">
        <f>플로터!S39</f>
        <v>0</v>
      </c>
      <c r="T38" s="7">
        <f>플로터!T39</f>
        <v>0</v>
      </c>
      <c r="U38" s="8" t="str">
        <f>플로터!U39</f>
        <v>16-18</v>
      </c>
      <c r="V38" s="13" t="str">
        <f>플로터!V39</f>
        <v>이반월클</v>
      </c>
      <c r="W38" s="6">
        <f>플로터!W39</f>
        <v>0</v>
      </c>
      <c r="X38" s="7">
        <f>플로터!X39</f>
        <v>0</v>
      </c>
      <c r="Y38" s="8" t="str">
        <f>플로터!Y39</f>
        <v>16-18</v>
      </c>
      <c r="Z38" s="13">
        <f>플로터!Z39</f>
        <v>0</v>
      </c>
      <c r="AA38" s="6" t="str">
        <f>플로터!AA39</f>
        <v>50대상비군</v>
      </c>
      <c r="AB38" s="7" t="e">
        <f>플로터!#REF!</f>
        <v>#REF!</v>
      </c>
    </row>
    <row r="39" spans="1:28" ht="20.25">
      <c r="A39" s="8" t="str">
        <f>플로터!A40</f>
        <v>18-20</v>
      </c>
      <c r="B39" s="13">
        <f>플로터!B40</f>
        <v>0</v>
      </c>
      <c r="C39" s="6" t="str">
        <f>플로터!C40</f>
        <v>스포트</v>
      </c>
      <c r="D39" s="7" t="str">
        <f>플로터!D40</f>
        <v>브로스</v>
      </c>
      <c r="E39" s="8" t="str">
        <f>플로터!E40</f>
        <v>18-20</v>
      </c>
      <c r="F39" s="13" t="str">
        <f>플로터!F40</f>
        <v>중랑축구U18</v>
      </c>
      <c r="G39" s="6" t="str">
        <f>플로터!G40</f>
        <v>유소년</v>
      </c>
      <c r="H39" s="7" t="str">
        <f>플로터!H40</f>
        <v>NYJ</v>
      </c>
      <c r="I39" s="8" t="str">
        <f>플로터!I40</f>
        <v>18-20</v>
      </c>
      <c r="J39" s="13" t="str">
        <f>플로터!J40</f>
        <v>중랑축구U18</v>
      </c>
      <c r="K39" s="6" t="str">
        <f>플로터!K40</f>
        <v>유소년</v>
      </c>
      <c r="L39" s="7" t="str">
        <f>플로터!L40</f>
        <v>NYJ</v>
      </c>
      <c r="M39" s="8" t="str">
        <f>플로터!M40</f>
        <v>18-20</v>
      </c>
      <c r="N39" s="13" t="str">
        <f>플로터!N40</f>
        <v>중랑축구U18</v>
      </c>
      <c r="O39" s="6" t="str">
        <f>플로터!O40</f>
        <v>유소년</v>
      </c>
      <c r="P39" s="7" t="str">
        <f>플로터!P40</f>
        <v>NYJ</v>
      </c>
      <c r="Q39" s="8" t="str">
        <f>플로터!Q40</f>
        <v>18-20</v>
      </c>
      <c r="R39" s="13" t="str">
        <f>플로터!R40</f>
        <v>중랑축구U18</v>
      </c>
      <c r="S39" s="6" t="str">
        <f>플로터!S40</f>
        <v>유소년</v>
      </c>
      <c r="T39" s="7" t="str">
        <f>플로터!T40</f>
        <v>NYJ</v>
      </c>
      <c r="U39" s="8" t="str">
        <f>플로터!U40</f>
        <v>18-20</v>
      </c>
      <c r="V39" s="13" t="str">
        <f>플로터!V40</f>
        <v>베스트FC</v>
      </c>
      <c r="W39" s="6" t="str">
        <f>플로터!W40</f>
        <v>유소년</v>
      </c>
      <c r="X39" s="7" t="str">
        <f>플로터!X40</f>
        <v>NYJ</v>
      </c>
      <c r="Y39" s="8" t="str">
        <f>플로터!Y40</f>
        <v>18-20</v>
      </c>
      <c r="Z39" s="13">
        <f>플로터!Z40</f>
        <v>0</v>
      </c>
      <c r="AA39" s="6" t="str">
        <f>플로터!AB39</f>
        <v>정릉유나이티드</v>
      </c>
      <c r="AB39" s="7" t="str">
        <f>플로터!AB40</f>
        <v>SFC</v>
      </c>
    </row>
    <row r="40" spans="1:28" ht="20.25">
      <c r="A40" s="8" t="str">
        <f>플로터!A41</f>
        <v>20-22</v>
      </c>
      <c r="B40" s="13" t="str">
        <f>플로터!B41</f>
        <v>YB FC</v>
      </c>
      <c r="C40" s="6" t="str">
        <f>플로터!C41</f>
        <v>이슈</v>
      </c>
      <c r="D40" s="7" t="str">
        <f>플로터!D41</f>
        <v>태양</v>
      </c>
      <c r="E40" s="8" t="str">
        <f>플로터!E41</f>
        <v>20-22</v>
      </c>
      <c r="F40" s="13">
        <f>플로터!F41</f>
        <v>0</v>
      </c>
      <c r="G40" s="6" t="str">
        <f>플로터!G41</f>
        <v>에볼루션</v>
      </c>
      <c r="H40" s="7" t="str">
        <f>플로터!H41</f>
        <v>노리터</v>
      </c>
      <c r="I40" s="8" t="str">
        <f>플로터!I41</f>
        <v>20-22</v>
      </c>
      <c r="J40" s="13" t="str">
        <f>플로터!J41</f>
        <v>중랑축구단</v>
      </c>
      <c r="K40" s="6" t="str">
        <f>플로터!K41</f>
        <v>몽돈</v>
      </c>
      <c r="L40" s="7" t="str">
        <f>플로터!L41</f>
        <v>미르fc</v>
      </c>
      <c r="M40" s="8" t="str">
        <f>플로터!M41</f>
        <v>20-22</v>
      </c>
      <c r="N40" s="13" t="str">
        <f>플로터!N41</f>
        <v>중랑축구단</v>
      </c>
      <c r="O40" s="6" t="str">
        <f>플로터!O41</f>
        <v>별내문 FC</v>
      </c>
      <c r="P40" s="7" t="str">
        <f>플로터!P41</f>
        <v>윈나잇</v>
      </c>
      <c r="Q40" s="8" t="str">
        <f>플로터!Q41</f>
        <v>20-22</v>
      </c>
      <c r="R40" s="13" t="str">
        <f>플로터!S41</f>
        <v>동부광성</v>
      </c>
      <c r="S40" s="6" t="e">
        <f>플로터!#REF!</f>
        <v>#REF!</v>
      </c>
      <c r="T40" s="7" t="str">
        <f>플로터!T41</f>
        <v>무한FC</v>
      </c>
      <c r="U40" s="8" t="str">
        <f>플로터!U41</f>
        <v>20-22</v>
      </c>
      <c r="V40" s="13" t="str">
        <f>플로터!V41</f>
        <v>중랑축구단</v>
      </c>
      <c r="W40" s="6" t="str">
        <f>플로터!W41</f>
        <v>카이사르</v>
      </c>
      <c r="X40" s="7" t="str">
        <f>플로터!X41</f>
        <v>양지1</v>
      </c>
      <c r="Y40" s="8" t="str">
        <f>플로터!Y41</f>
        <v>20-22</v>
      </c>
      <c r="Z40" s="13">
        <f>플로터!Z41</f>
        <v>0</v>
      </c>
      <c r="AA40" s="6">
        <f>플로터!AA41</f>
        <v>0</v>
      </c>
      <c r="AB40" s="7">
        <f>플로터!AB41</f>
        <v>0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112">
        <f>플로터!A42</f>
        <v>26</v>
      </c>
      <c r="B42" s="113"/>
      <c r="C42" s="114" t="str">
        <f>플로터!C42</f>
        <v>(일요일)</v>
      </c>
      <c r="D42" s="115"/>
      <c r="E42" s="107">
        <f>플로터!E42</f>
        <v>27</v>
      </c>
      <c r="F42" s="108"/>
      <c r="G42" s="109" t="str">
        <f>플로터!G42</f>
        <v>(월요일) </v>
      </c>
      <c r="H42" s="110"/>
      <c r="I42" s="107">
        <f>플로터!I42</f>
        <v>28</v>
      </c>
      <c r="J42" s="108"/>
      <c r="K42" s="109" t="str">
        <f>플로터!K42</f>
        <v>(화요일)  </v>
      </c>
      <c r="L42" s="110"/>
      <c r="M42" s="107">
        <f>플로터!M42</f>
        <v>29</v>
      </c>
      <c r="N42" s="108"/>
      <c r="O42" s="109" t="str">
        <f>플로터!O42</f>
        <v>(수요일) </v>
      </c>
      <c r="P42" s="110"/>
      <c r="Q42" s="107">
        <f>플로터!Q42</f>
        <v>30</v>
      </c>
      <c r="R42" s="108"/>
      <c r="S42" s="109" t="str">
        <f>플로터!S42</f>
        <v>(목요일)</v>
      </c>
      <c r="T42" s="110"/>
      <c r="U42" s="107">
        <f>플로터!U42</f>
        <v>0</v>
      </c>
      <c r="V42" s="108"/>
      <c r="W42" s="109" t="str">
        <f>플로터!W42</f>
        <v>(금요일) </v>
      </c>
      <c r="X42" s="110"/>
      <c r="Y42" s="105">
        <f>플로터!Y42</f>
        <v>0</v>
      </c>
      <c r="Z42" s="106"/>
      <c r="AA42" s="116" t="str">
        <f>플로터!AA42</f>
        <v>(토요일)</v>
      </c>
      <c r="AB42" s="117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>
        <f>플로터!C44</f>
        <v>0</v>
      </c>
      <c r="D44" s="5" t="str">
        <f>플로터!D44</f>
        <v>고인돌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>
        <f>플로터!Z44</f>
        <v>0</v>
      </c>
      <c r="AA44" s="4">
        <f>플로터!AA44</f>
        <v>0</v>
      </c>
      <c r="AB44" s="5">
        <f>플로터!AB44</f>
        <v>0</v>
      </c>
    </row>
    <row r="45" spans="1:28" ht="20.25">
      <c r="A45" s="8" t="str">
        <f>플로터!A46</f>
        <v>10-12</v>
      </c>
      <c r="B45" s="13" t="str">
        <f>플로터!B46</f>
        <v>무한FC</v>
      </c>
      <c r="C45" s="6" t="str">
        <f>플로터!C46</f>
        <v>축구협회</v>
      </c>
      <c r="D45" s="7">
        <f>플로터!D46</f>
        <v>0</v>
      </c>
      <c r="E45" s="8" t="str">
        <f>플로터!E46</f>
        <v>10-12</v>
      </c>
      <c r="F45" s="13">
        <f>플로터!F46</f>
        <v>0</v>
      </c>
      <c r="G45" s="6" t="str">
        <f>플로터!G46</f>
        <v>임마누엘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>
        <f>플로터!K46</f>
        <v>0</v>
      </c>
      <c r="L45" s="7">
        <f>플로터!L46</f>
        <v>0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>
        <f>플로터!R46</f>
        <v>0</v>
      </c>
      <c r="S45" s="6" t="str">
        <f>플로터!S46</f>
        <v>나눔축구회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>
        <f>플로터!Z46</f>
        <v>0</v>
      </c>
      <c r="AA45" s="6">
        <f>플로터!AA46</f>
        <v>0</v>
      </c>
      <c r="AB45" s="7">
        <f>플로터!AB46</f>
        <v>0</v>
      </c>
    </row>
    <row r="46" spans="1:28" ht="20.25">
      <c r="A46" s="8" t="str">
        <f>플로터!A47</f>
        <v>12-14</v>
      </c>
      <c r="B46" s="13" t="str">
        <f>플로터!C47</f>
        <v>신현FC</v>
      </c>
      <c r="C46" s="6" t="e">
        <f>플로터!#REF!</f>
        <v>#REF!</v>
      </c>
      <c r="D46" s="7">
        <f>플로터!D47</f>
        <v>0</v>
      </c>
      <c r="E46" s="8" t="str">
        <f>플로터!E47</f>
        <v>12-14</v>
      </c>
      <c r="F46" s="13">
        <f>플로터!F47</f>
        <v>0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>
        <f>플로터!K47</f>
        <v>0</v>
      </c>
      <c r="L46" s="7">
        <f>플로터!L47</f>
        <v>0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>
        <f>플로터!V47</f>
        <v>0</v>
      </c>
      <c r="W46" s="6">
        <f>플로터!W47</f>
        <v>0</v>
      </c>
      <c r="X46" s="7">
        <f>플로터!X47</f>
        <v>0</v>
      </c>
      <c r="Y46" s="8" t="str">
        <f>플로터!Y47</f>
        <v>12-14</v>
      </c>
      <c r="Z46" s="13">
        <f>플로터!Z47</f>
        <v>0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 t="str">
        <f>플로터!B48</f>
        <v>오피니언</v>
      </c>
      <c r="C47" s="6">
        <f>플로터!B44</f>
        <v>0</v>
      </c>
      <c r="D47" s="7">
        <f>플로터!D48</f>
        <v>0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>
        <f>플로터!K48</f>
        <v>0</v>
      </c>
      <c r="L47" s="7">
        <f>플로터!L48</f>
        <v>0</v>
      </c>
      <c r="M47" s="8" t="str">
        <f>플로터!M48</f>
        <v>14-16</v>
      </c>
      <c r="N47" s="13" t="str">
        <f>플로터!N48</f>
        <v>동국대</v>
      </c>
      <c r="O47" s="6" t="str">
        <f>플로터!O48</f>
        <v>1대대</v>
      </c>
      <c r="P47" s="7" t="str">
        <f>플로터!P48</f>
        <v>70대상비군</v>
      </c>
      <c r="Q47" s="8" t="str">
        <f>플로터!Q48</f>
        <v>14-16</v>
      </c>
      <c r="R47" s="13">
        <f>플로터!R48</f>
        <v>0</v>
      </c>
      <c r="S47" s="6">
        <f>플로터!S48</f>
        <v>0</v>
      </c>
      <c r="T47" s="7">
        <f>플로터!T48</f>
        <v>0</v>
      </c>
      <c r="U47" s="8" t="str">
        <f>플로터!U48</f>
        <v>14-16</v>
      </c>
      <c r="V47" s="13">
        <f>플로터!V48</f>
        <v>0</v>
      </c>
      <c r="W47" s="6">
        <f>플로터!W48</f>
        <v>0</v>
      </c>
      <c r="X47" s="7">
        <f>플로터!X48</f>
        <v>0</v>
      </c>
      <c r="Y47" s="8" t="str">
        <f>플로터!Y48</f>
        <v>14-16</v>
      </c>
      <c r="Z47" s="13">
        <f>플로터!Z48</f>
        <v>0</v>
      </c>
      <c r="AA47" s="6">
        <f>플로터!AA48</f>
        <v>0</v>
      </c>
      <c r="AB47" s="7">
        <f>플로터!AB48</f>
        <v>0</v>
      </c>
    </row>
    <row r="48" spans="1:28" ht="20.25">
      <c r="A48" s="8" t="str">
        <f>플로터!A49</f>
        <v>16-18</v>
      </c>
      <c r="B48" s="13" t="str">
        <f>플로터!B49</f>
        <v>하모니</v>
      </c>
      <c r="C48" s="6" t="str">
        <f>플로터!C49</f>
        <v>콩고기</v>
      </c>
      <c r="D48" s="7" t="str">
        <f>플로터!D49</f>
        <v>동화중</v>
      </c>
      <c r="E48" s="8" t="str">
        <f>플로터!E49</f>
        <v>16-18</v>
      </c>
      <c r="F48" s="13">
        <f>플로터!F49</f>
        <v>0</v>
      </c>
      <c r="G48" s="6">
        <f>플로터!G49</f>
        <v>0</v>
      </c>
      <c r="H48" s="7">
        <f>플로터!H49</f>
        <v>0</v>
      </c>
      <c r="I48" s="8" t="str">
        <f>플로터!I49</f>
        <v>16-18</v>
      </c>
      <c r="J48" s="13">
        <f>플로터!J49</f>
        <v>0</v>
      </c>
      <c r="K48" s="6">
        <f>플로터!K49</f>
        <v>0</v>
      </c>
      <c r="L48" s="7">
        <f>플로터!L49</f>
        <v>0</v>
      </c>
      <c r="M48" s="8" t="str">
        <f>플로터!M49</f>
        <v>16-18</v>
      </c>
      <c r="N48" s="13">
        <f>플로터!N49</f>
        <v>0</v>
      </c>
      <c r="O48" s="6">
        <f>플로터!O49</f>
        <v>0</v>
      </c>
      <c r="P48" s="7" t="str">
        <f>플로터!P49</f>
        <v>60대상비군</v>
      </c>
      <c r="Q48" s="8" t="str">
        <f>플로터!Q49</f>
        <v>16-18</v>
      </c>
      <c r="R48" s="13">
        <f>플로터!R49</f>
        <v>0</v>
      </c>
      <c r="S48" s="6" t="str">
        <f>플로터!S49</f>
        <v>동북고</v>
      </c>
      <c r="T48" s="7">
        <f>플로터!T49</f>
        <v>0</v>
      </c>
      <c r="U48" s="8" t="str">
        <f>플로터!U49</f>
        <v>16-18</v>
      </c>
      <c r="V48" s="13">
        <f>플로터!V49</f>
        <v>0</v>
      </c>
      <c r="W48" s="6">
        <f>플로터!W49</f>
        <v>0</v>
      </c>
      <c r="X48" s="7">
        <f>플로터!X49</f>
        <v>0</v>
      </c>
      <c r="Y48" s="8" t="str">
        <f>플로터!Y49</f>
        <v>16-18</v>
      </c>
      <c r="Z48" s="13">
        <f>플로터!Z49</f>
        <v>0</v>
      </c>
      <c r="AA48" s="6">
        <f>플로터!AA49</f>
        <v>0</v>
      </c>
      <c r="AB48" s="7">
        <f>플로터!AB49</f>
        <v>0</v>
      </c>
    </row>
    <row r="49" spans="1:28" ht="20.25">
      <c r="A49" s="8" t="str">
        <f>플로터!A50</f>
        <v>18-20</v>
      </c>
      <c r="B49" s="13" t="str">
        <f>플로터!B50</f>
        <v>브러스</v>
      </c>
      <c r="C49" s="6" t="str">
        <f>플로터!C50</f>
        <v>소울</v>
      </c>
      <c r="D49" s="7" t="str">
        <f>플로터!D50</f>
        <v>어텐션</v>
      </c>
      <c r="E49" s="8" t="str">
        <f>플로터!E50</f>
        <v>18-20</v>
      </c>
      <c r="F49" s="13" t="str">
        <f>플로터!F50</f>
        <v>중랑축구U18</v>
      </c>
      <c r="G49" s="6" t="str">
        <f>플로터!G50</f>
        <v>유소년</v>
      </c>
      <c r="H49" s="7" t="str">
        <f>플로터!H50</f>
        <v>NYJ</v>
      </c>
      <c r="I49" s="8" t="str">
        <f>플로터!I50</f>
        <v>18-20</v>
      </c>
      <c r="J49" s="13" t="str">
        <f>플로터!J50</f>
        <v>중랑축구U18</v>
      </c>
      <c r="K49" s="6" t="str">
        <f>플로터!K50</f>
        <v>유소년</v>
      </c>
      <c r="L49" s="7" t="str">
        <f>플로터!L50</f>
        <v>NYJ</v>
      </c>
      <c r="M49" s="8" t="str">
        <f>플로터!M50</f>
        <v>18-20</v>
      </c>
      <c r="N49" s="13" t="str">
        <f>플로터!N50</f>
        <v>중랑축구U18</v>
      </c>
      <c r="O49" s="6" t="str">
        <f>플로터!O50</f>
        <v>유소년</v>
      </c>
      <c r="P49" s="7" t="str">
        <f>플로터!P50</f>
        <v>NYJ</v>
      </c>
      <c r="Q49" s="8" t="str">
        <f>플로터!Q50</f>
        <v>18-20</v>
      </c>
      <c r="R49" s="13" t="str">
        <f>플로터!R50</f>
        <v>중랑축구U18</v>
      </c>
      <c r="S49" s="6" t="str">
        <f>플로터!S50</f>
        <v>유소년</v>
      </c>
      <c r="T49" s="7" t="str">
        <f>플로터!T50</f>
        <v>NYJ</v>
      </c>
      <c r="U49" s="8" t="str">
        <f>플로터!U50</f>
        <v>18-20</v>
      </c>
      <c r="V49" s="13">
        <f>플로터!V50</f>
        <v>0</v>
      </c>
      <c r="W49" s="6">
        <f>플로터!W50</f>
        <v>0</v>
      </c>
      <c r="X49" s="7">
        <f>플로터!X50</f>
        <v>0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 t="str">
        <f>플로터!B51</f>
        <v>태양</v>
      </c>
      <c r="C50" s="6" t="str">
        <f>플로터!C51</f>
        <v>이슈</v>
      </c>
      <c r="D50" s="7" t="str">
        <f>플로터!D51</f>
        <v>레코스</v>
      </c>
      <c r="E50" s="8" t="str">
        <f>플로터!E51</f>
        <v>20-22</v>
      </c>
      <c r="F50" s="13">
        <f>플로터!F51</f>
        <v>0</v>
      </c>
      <c r="G50" s="6" t="str">
        <f>플로터!G51</f>
        <v>노리터</v>
      </c>
      <c r="H50" s="7">
        <f>플로터!H51</f>
        <v>0</v>
      </c>
      <c r="I50" s="8" t="str">
        <f>플로터!I51</f>
        <v>20-22</v>
      </c>
      <c r="J50" s="13" t="str">
        <f>플로터!J51</f>
        <v>중랑축구단</v>
      </c>
      <c r="K50" s="6" t="str">
        <f>플로터!K51</f>
        <v>카이사르</v>
      </c>
      <c r="L50" s="7" t="str">
        <f>플로터!L51</f>
        <v>센텀</v>
      </c>
      <c r="M50" s="8" t="str">
        <f>플로터!M51</f>
        <v>20-22</v>
      </c>
      <c r="N50" s="13" t="str">
        <f>플로터!N51</f>
        <v>중랑축구단</v>
      </c>
      <c r="O50" s="6" t="str">
        <f>플로터!O51</f>
        <v>별내문 FC</v>
      </c>
      <c r="P50" s="7" t="str">
        <f>플로터!P51</f>
        <v>노리터</v>
      </c>
      <c r="Q50" s="8" t="str">
        <f>플로터!Q51</f>
        <v>20-22</v>
      </c>
      <c r="R50" s="13" t="str">
        <f>플로터!R51</f>
        <v>중랑축구단</v>
      </c>
      <c r="S50" s="6" t="e">
        <f>플로터!#REF!</f>
        <v>#REF!</v>
      </c>
      <c r="T50" s="7" t="str">
        <f>플로터!S51</f>
        <v>테크노</v>
      </c>
      <c r="U50" s="8" t="str">
        <f>플로터!U51</f>
        <v>20-22</v>
      </c>
      <c r="V50" s="13">
        <f>플로터!V51</f>
        <v>0</v>
      </c>
      <c r="W50" s="6">
        <f>플로터!W51</f>
        <v>0</v>
      </c>
      <c r="X50" s="7">
        <f>플로터!X51</f>
        <v>0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  <mergeCell ref="W42:X42"/>
    <mergeCell ref="A42:B42"/>
    <mergeCell ref="C42:D42"/>
    <mergeCell ref="E42:F42"/>
    <mergeCell ref="G42:H42"/>
    <mergeCell ref="I42:J42"/>
    <mergeCell ref="K42:L42"/>
    <mergeCell ref="M42:N4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12:B12"/>
    <mergeCell ref="C12:D12"/>
    <mergeCell ref="E12:F12"/>
    <mergeCell ref="G12:H12"/>
    <mergeCell ref="A22:B22"/>
    <mergeCell ref="C22:D22"/>
    <mergeCell ref="E22:F22"/>
    <mergeCell ref="G22:H2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M12:N12"/>
    <mergeCell ref="O12:P12"/>
    <mergeCell ref="I22:J22"/>
    <mergeCell ref="K2:L2"/>
    <mergeCell ref="M2:N2"/>
    <mergeCell ref="K12:L12"/>
    <mergeCell ref="I12:J12"/>
    <mergeCell ref="O2:P2"/>
    <mergeCell ref="Y12:Z12"/>
    <mergeCell ref="Q2:R2"/>
    <mergeCell ref="Q12:R12"/>
    <mergeCell ref="S2:T2"/>
    <mergeCell ref="U2:V2"/>
    <mergeCell ref="S12:T12"/>
    <mergeCell ref="U12:V12"/>
    <mergeCell ref="W12:X1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2023-11-08T20:52:06Z</cp:lastPrinted>
  <dcterms:created xsi:type="dcterms:W3CDTF">2008-11-07T08:42:55Z</dcterms:created>
  <dcterms:modified xsi:type="dcterms:W3CDTF">2023-11-28T01:46:19Z</dcterms:modified>
  <cp:category/>
  <cp:version/>
  <cp:contentType/>
  <cp:contentStatus/>
</cp:coreProperties>
</file>