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285"/>
  </bookViews>
  <sheets>
    <sheet name="2021년 상품권 구매 및 사용내역" sheetId="1" r:id="rId1"/>
  </sheets>
  <externalReferences>
    <externalReference r:id="rId2"/>
  </externalReferences>
  <definedNames>
    <definedName name="_xlnm._FilterDatabase" localSheetId="0" hidden="1">'2021년 상품권 구매 및 사용내역'!$A$4:$G$4</definedName>
  </definedNames>
  <calcPr calcId="162913"/>
</workbook>
</file>

<file path=xl/calcChain.xml><?xml version="1.0" encoding="utf-8"?>
<calcChain xmlns="http://schemas.openxmlformats.org/spreadsheetml/2006/main">
  <c r="C18" i="1" l="1"/>
  <c r="E18" i="1" s="1"/>
  <c r="C17" i="1"/>
  <c r="E17" i="1" s="1"/>
  <c r="E16" i="1"/>
  <c r="C16" i="1"/>
  <c r="C15" i="1"/>
  <c r="E15" i="1" s="1"/>
  <c r="C14" i="1"/>
  <c r="E14" i="1" s="1"/>
  <c r="E13" i="1"/>
  <c r="C13" i="1"/>
  <c r="E12" i="1"/>
  <c r="C12" i="1"/>
  <c r="E11" i="1"/>
  <c r="C11" i="1"/>
  <c r="C10" i="1"/>
  <c r="E10" i="1" s="1"/>
  <c r="C9" i="1"/>
  <c r="E9" i="1" s="1"/>
  <c r="C8" i="1"/>
  <c r="E8" i="1" s="1"/>
  <c r="C7" i="1"/>
  <c r="E7" i="1" s="1"/>
  <c r="C6" i="1"/>
  <c r="E6" i="1" s="1"/>
  <c r="C5" i="1"/>
  <c r="C19" i="1" s="1"/>
  <c r="E5" i="1" l="1"/>
  <c r="E19" i="1" s="1"/>
</calcChain>
</file>

<file path=xl/sharedStrings.xml><?xml version="1.0" encoding="utf-8"?>
<sst xmlns="http://schemas.openxmlformats.org/spreadsheetml/2006/main" count="50" uniqueCount="27">
  <si>
    <t>(단위 : 매, 원)</t>
    <phoneticPr fontId="3" type="noConversion"/>
  </si>
  <si>
    <t>연번</t>
    <phoneticPr fontId="3" type="noConversion"/>
  </si>
  <si>
    <r>
      <t>구매</t>
    </r>
    <r>
      <rPr>
        <b/>
        <sz val="8"/>
        <rFont val="맑은 고딕"/>
        <family val="3"/>
        <charset val="129"/>
      </rPr>
      <t>∙배부월</t>
    </r>
    <phoneticPr fontId="3" type="noConversion"/>
  </si>
  <si>
    <t>수량(매)</t>
    <phoneticPr fontId="3" type="noConversion"/>
  </si>
  <si>
    <t>단가(원)</t>
    <phoneticPr fontId="3" type="noConversion"/>
  </si>
  <si>
    <t>금액(원)</t>
    <phoneticPr fontId="3" type="noConversion"/>
  </si>
  <si>
    <t>구매목적</t>
    <phoneticPr fontId="7" type="noConversion"/>
  </si>
  <si>
    <t>비고</t>
    <phoneticPr fontId="7" type="noConversion"/>
  </si>
  <si>
    <t>1월</t>
    <phoneticPr fontId="3" type="noConversion"/>
  </si>
  <si>
    <t>생일자 격려 상품권 구입</t>
    <phoneticPr fontId="3" type="noConversion"/>
  </si>
  <si>
    <t>-</t>
    <phoneticPr fontId="3" type="noConversion"/>
  </si>
  <si>
    <t>포상금 상품권 구입</t>
    <phoneticPr fontId="3" type="noConversion"/>
  </si>
  <si>
    <t>2월</t>
    <phoneticPr fontId="3" type="noConversion"/>
  </si>
  <si>
    <t>3월</t>
    <phoneticPr fontId="3" type="noConversion"/>
  </si>
  <si>
    <t>4월</t>
    <phoneticPr fontId="3" type="noConversion"/>
  </si>
  <si>
    <t>5월</t>
    <phoneticPr fontId="3" type="noConversion"/>
  </si>
  <si>
    <t>6월</t>
    <phoneticPr fontId="3" type="noConversion"/>
  </si>
  <si>
    <t>7월</t>
    <phoneticPr fontId="3" type="noConversion"/>
  </si>
  <si>
    <t>8월</t>
    <phoneticPr fontId="3" type="noConversion"/>
  </si>
  <si>
    <t>9월</t>
    <phoneticPr fontId="3" type="noConversion"/>
  </si>
  <si>
    <t>10월</t>
    <phoneticPr fontId="3" type="noConversion"/>
  </si>
  <si>
    <t>생일자 격려 및 포상금 상품권 구입</t>
    <phoneticPr fontId="3" type="noConversion"/>
  </si>
  <si>
    <t>11월</t>
    <phoneticPr fontId="3" type="noConversion"/>
  </si>
  <si>
    <t>12월</t>
    <phoneticPr fontId="3" type="noConversion"/>
  </si>
  <si>
    <t>합계</t>
    <phoneticPr fontId="3" type="noConversion"/>
  </si>
  <si>
    <t>-</t>
    <phoneticPr fontId="3" type="noConversion"/>
  </si>
  <si>
    <t>사장 표창 상품권 구입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</si>
</sst>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);[Red]\(#,##0\)"/>
  </numFmts>
  <fonts count="14" x14ac:knownFonts="1"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8"/>
      <name val="맑은 고딕"/>
      <family val="3"/>
      <charset val="129"/>
      <scheme val="major"/>
    </font>
    <font>
      <sz val="8"/>
      <name val="맑은 고딕"/>
      <family val="2"/>
      <charset val="129"/>
    </font>
    <font>
      <sz val="8"/>
      <color theme="5" tint="-0.499984740745262"/>
      <name val="맑은 고딕"/>
      <family val="3"/>
      <charset val="129"/>
      <scheme val="major"/>
    </font>
    <font>
      <b/>
      <sz val="8"/>
      <name val="맑은 고딕"/>
      <family val="3"/>
      <charset val="129"/>
      <scheme val="minor"/>
    </font>
    <font>
      <b/>
      <sz val="8"/>
      <name val="맑은 고딕"/>
      <family val="3"/>
      <charset val="129"/>
    </font>
    <font>
      <sz val="8"/>
      <name val="돋움"/>
      <family val="3"/>
      <charset val="129"/>
    </font>
    <font>
      <b/>
      <sz val="8"/>
      <name val="맑은 고딕"/>
      <family val="3"/>
      <charset val="129"/>
      <scheme val="major"/>
    </font>
    <font>
      <sz val="8"/>
      <name val="맑은 고딕"/>
      <family val="3"/>
      <charset val="129"/>
      <scheme val="minor"/>
    </font>
    <font>
      <sz val="8"/>
      <color theme="1"/>
      <name val="맑은 고딕"/>
      <family val="3"/>
      <charset val="129"/>
    </font>
    <font>
      <sz val="8"/>
      <color indexed="8"/>
      <name val="맑은 고딕"/>
      <family val="3"/>
      <charset val="129"/>
    </font>
    <font>
      <b/>
      <sz val="9"/>
      <name val="맑은 고딕"/>
      <family val="3"/>
      <charset val="129"/>
      <scheme val="major"/>
    </font>
    <font>
      <sz val="11"/>
      <color indexed="8"/>
      <name val="맑은 고딕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10" fillId="0" borderId="1" xfId="1" quotePrefix="1" applyNumberFormat="1" applyFont="1" applyFill="1" applyBorder="1" applyAlignment="1">
      <alignment horizontal="right" vertical="center" shrinkToFit="1"/>
    </xf>
    <xf numFmtId="176" fontId="10" fillId="0" borderId="2" xfId="1" quotePrefix="1" applyNumberFormat="1" applyFont="1" applyFill="1" applyBorder="1" applyAlignment="1">
      <alignment horizontal="right" vertical="center" shrinkToFit="1"/>
    </xf>
    <xf numFmtId="0" fontId="11" fillId="0" borderId="1" xfId="0" applyFont="1" applyFill="1" applyBorder="1" applyAlignment="1">
      <alignment horizontal="center" vertical="center"/>
    </xf>
    <xf numFmtId="0" fontId="9" fillId="0" borderId="1" xfId="0" quotePrefix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shrinkToFit="1"/>
    </xf>
    <xf numFmtId="14" fontId="9" fillId="0" borderId="1" xfId="0" applyNumberFormat="1" applyFont="1" applyFill="1" applyBorder="1" applyAlignment="1">
      <alignment horizontal="center" vertical="center" shrinkToFit="1"/>
    </xf>
    <xf numFmtId="41" fontId="12" fillId="0" borderId="1" xfId="0" applyNumberFormat="1" applyFont="1" applyFill="1" applyBorder="1" applyAlignment="1">
      <alignment horizontal="center" vertical="center" shrinkToFit="1"/>
    </xf>
    <xf numFmtId="0" fontId="12" fillId="0" borderId="2" xfId="0" applyFont="1" applyFill="1" applyBorder="1" applyAlignment="1">
      <alignment vertical="center" shrinkToFit="1"/>
    </xf>
    <xf numFmtId="41" fontId="2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shrinkToFit="1"/>
    </xf>
    <xf numFmtId="0" fontId="9" fillId="0" borderId="4" xfId="0" applyFont="1" applyFill="1" applyBorder="1" applyAlignment="1">
      <alignment horizontal="center" vertical="center" shrinkToFit="1"/>
    </xf>
    <xf numFmtId="14" fontId="9" fillId="0" borderId="3" xfId="0" applyNumberFormat="1" applyFont="1" applyFill="1" applyBorder="1" applyAlignment="1">
      <alignment horizontal="center" vertical="center" shrinkToFit="1"/>
    </xf>
    <xf numFmtId="14" fontId="9" fillId="0" borderId="4" xfId="0" applyNumberFormat="1" applyFont="1" applyFill="1" applyBorder="1" applyAlignment="1">
      <alignment horizontal="center" vertical="center" shrinkToFit="1"/>
    </xf>
    <xf numFmtId="0" fontId="12" fillId="0" borderId="5" xfId="0" applyFont="1" applyFill="1" applyBorder="1" applyAlignment="1">
      <alignment horizontal="center" vertical="center" shrinkToFit="1"/>
    </xf>
    <xf numFmtId="0" fontId="12" fillId="0" borderId="2" xfId="0" applyFont="1" applyFill="1" applyBorder="1" applyAlignment="1">
      <alignment horizontal="center" vertical="center" shrinkToFit="1"/>
    </xf>
  </cellXfs>
  <cellStyles count="8">
    <cellStyle name="쉼표 [0]" xfId="1" builtinId="6"/>
    <cellStyle name="쉼표 [0] 5" xfId="2"/>
    <cellStyle name="표준" xfId="0" builtinId="0"/>
    <cellStyle name="표준 2" xfId="3"/>
    <cellStyle name="표준 3" xfId="4"/>
    <cellStyle name="표준 4" xfId="5"/>
    <cellStyle name="표준 5" xfId="6"/>
    <cellStyle name="표준 8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225050</xdr:colOff>
      <xdr:row>1</xdr:row>
      <xdr:rowOff>42022</xdr:rowOff>
    </xdr:from>
    <xdr:to>
      <xdr:col>6</xdr:col>
      <xdr:colOff>342900</xdr:colOff>
      <xdr:row>1</xdr:row>
      <xdr:rowOff>704850</xdr:rowOff>
    </xdr:to>
    <xdr:sp macro="" textlink="">
      <xdr:nvSpPr>
        <xdr:cNvPr id="2" name="모서리가 둥근 직사각형 1"/>
        <xdr:cNvSpPr/>
      </xdr:nvSpPr>
      <xdr:spPr>
        <a:xfrm>
          <a:off x="634625" y="289672"/>
          <a:ext cx="5804275" cy="662828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altLang="ko-KR" sz="2000" b="1">
              <a:solidFill>
                <a:schemeClr val="accent2">
                  <a:lumMod val="50000"/>
                </a:schemeClr>
              </a:solidFill>
            </a:rPr>
            <a:t>2021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년도 상품권 구매 및 사용내역</a:t>
          </a:r>
        </a:p>
      </xdr:txBody>
    </xdr:sp>
    <xdr:clientData/>
  </xdr:twoCellAnchor>
  <xdr:twoCellAnchor>
    <xdr:from>
      <xdr:col>1</xdr:col>
      <xdr:colOff>225050</xdr:colOff>
      <xdr:row>1</xdr:row>
      <xdr:rowOff>42022</xdr:rowOff>
    </xdr:from>
    <xdr:to>
      <xdr:col>6</xdr:col>
      <xdr:colOff>342900</xdr:colOff>
      <xdr:row>1</xdr:row>
      <xdr:rowOff>704850</xdr:rowOff>
    </xdr:to>
    <xdr:sp macro="" textlink="">
      <xdr:nvSpPr>
        <xdr:cNvPr id="3" name="모서리가 둥근 직사각형 2"/>
        <xdr:cNvSpPr/>
      </xdr:nvSpPr>
      <xdr:spPr>
        <a:xfrm>
          <a:off x="634625" y="289672"/>
          <a:ext cx="5804275" cy="662828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altLang="ko-KR" sz="2000" b="1">
              <a:solidFill>
                <a:schemeClr val="accent2">
                  <a:lumMod val="50000"/>
                </a:schemeClr>
              </a:solidFill>
            </a:rPr>
            <a:t>2021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년도 상품권 구매 및 사용내역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2021&#45380;%20&#49345;&#54408;&#44428;%20&#49324;&#50857;%20&#45236;&#50669;_&#52712;&#5463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합"/>
      <sheetName val="남양주체육문화센터"/>
      <sheetName val="호평체육문화센터"/>
      <sheetName val="오남체육문화센터"/>
      <sheetName val="화도체육문화센터"/>
      <sheetName val="별내커뮤니티센터"/>
      <sheetName val="에코수영장"/>
      <sheetName val="와부체육문화센터"/>
      <sheetName val="진접체육문화센터"/>
      <sheetName val="어린이비젼센터"/>
      <sheetName val="에코랜드"/>
      <sheetName val="푸른물센터"/>
      <sheetName val="청소년수련관"/>
      <sheetName val="주차운영팀"/>
      <sheetName val="역사운영팀"/>
      <sheetName val="감사실"/>
      <sheetName val="기획예산팀"/>
      <sheetName val="총무인사팀"/>
      <sheetName val="운영총괄팀"/>
      <sheetName val="민자사업팀"/>
      <sheetName val="개발사업팀"/>
      <sheetName val="사업기획팀"/>
      <sheetName val="사업관리팀"/>
      <sheetName val="공공사업팀"/>
    </sheetNames>
    <sheetDataSet>
      <sheetData sheetId="0"/>
      <sheetData sheetId="1">
        <row r="5">
          <cell r="C5">
            <v>0</v>
          </cell>
        </row>
        <row r="6">
          <cell r="C6">
            <v>0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0</v>
          </cell>
        </row>
        <row r="10">
          <cell r="C10">
            <v>44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46</v>
          </cell>
        </row>
        <row r="15">
          <cell r="C15">
            <v>0</v>
          </cell>
        </row>
        <row r="16">
          <cell r="C16">
            <v>0</v>
          </cell>
        </row>
      </sheetData>
      <sheetData sheetId="2">
        <row r="5">
          <cell r="C5">
            <v>0</v>
          </cell>
        </row>
        <row r="6">
          <cell r="C6">
            <v>30</v>
          </cell>
        </row>
        <row r="7">
          <cell r="C7">
            <v>4</v>
          </cell>
        </row>
        <row r="8">
          <cell r="C8">
            <v>6</v>
          </cell>
        </row>
        <row r="9">
          <cell r="C9">
            <v>8</v>
          </cell>
        </row>
        <row r="10">
          <cell r="C10">
            <v>8</v>
          </cell>
        </row>
        <row r="11">
          <cell r="C11">
            <v>10</v>
          </cell>
        </row>
        <row r="12">
          <cell r="C12">
            <v>8</v>
          </cell>
        </row>
        <row r="13">
          <cell r="C13">
            <v>4</v>
          </cell>
        </row>
        <row r="14">
          <cell r="C14">
            <v>4</v>
          </cell>
        </row>
        <row r="15">
          <cell r="C15">
            <v>8</v>
          </cell>
        </row>
        <row r="16">
          <cell r="C16">
            <v>4</v>
          </cell>
        </row>
      </sheetData>
      <sheetData sheetId="3">
        <row r="5">
          <cell r="C5">
            <v>1</v>
          </cell>
        </row>
        <row r="6">
          <cell r="C6">
            <v>5</v>
          </cell>
        </row>
        <row r="7">
          <cell r="C7">
            <v>8</v>
          </cell>
        </row>
        <row r="8">
          <cell r="C8">
            <v>2</v>
          </cell>
        </row>
        <row r="9">
          <cell r="C9">
            <v>6</v>
          </cell>
        </row>
        <row r="10">
          <cell r="C10">
            <v>4</v>
          </cell>
        </row>
        <row r="11">
          <cell r="C11">
            <v>10</v>
          </cell>
        </row>
        <row r="12">
          <cell r="C12">
            <v>2</v>
          </cell>
        </row>
        <row r="13">
          <cell r="C13">
            <v>8</v>
          </cell>
        </row>
        <row r="14">
          <cell r="C14">
            <v>6</v>
          </cell>
        </row>
        <row r="16">
          <cell r="C16">
            <v>8</v>
          </cell>
        </row>
      </sheetData>
      <sheetData sheetId="4">
        <row r="6">
          <cell r="C6">
            <v>4</v>
          </cell>
        </row>
        <row r="7">
          <cell r="C7">
            <v>6</v>
          </cell>
        </row>
        <row r="8">
          <cell r="C8">
            <v>6</v>
          </cell>
        </row>
        <row r="9">
          <cell r="C9">
            <v>10</v>
          </cell>
        </row>
        <row r="10">
          <cell r="C10">
            <v>2</v>
          </cell>
        </row>
        <row r="12">
          <cell r="C12">
            <v>6</v>
          </cell>
        </row>
        <row r="13">
          <cell r="C13">
            <v>8</v>
          </cell>
        </row>
        <row r="14">
          <cell r="C14">
            <v>6</v>
          </cell>
        </row>
        <row r="15">
          <cell r="C15">
            <v>6</v>
          </cell>
        </row>
        <row r="16">
          <cell r="C16">
            <v>4</v>
          </cell>
        </row>
      </sheetData>
      <sheetData sheetId="5">
        <row r="8">
          <cell r="C8">
            <v>38</v>
          </cell>
        </row>
        <row r="10">
          <cell r="C10">
            <v>6</v>
          </cell>
        </row>
        <row r="13">
          <cell r="C13">
            <v>18</v>
          </cell>
        </row>
        <row r="15">
          <cell r="C15">
            <v>10</v>
          </cell>
        </row>
      </sheetData>
      <sheetData sheetId="6">
        <row r="5">
          <cell r="C5">
            <v>0</v>
          </cell>
        </row>
        <row r="6">
          <cell r="C6">
            <v>0</v>
          </cell>
        </row>
        <row r="7">
          <cell r="C7">
            <v>0</v>
          </cell>
        </row>
        <row r="8">
          <cell r="C8">
            <v>5</v>
          </cell>
        </row>
        <row r="9">
          <cell r="C9">
            <v>9</v>
          </cell>
        </row>
        <row r="10">
          <cell r="C10">
            <v>0</v>
          </cell>
        </row>
        <row r="11">
          <cell r="C11">
            <v>4</v>
          </cell>
        </row>
        <row r="12">
          <cell r="C12">
            <v>8</v>
          </cell>
        </row>
        <row r="13">
          <cell r="C13">
            <v>4</v>
          </cell>
        </row>
        <row r="14">
          <cell r="C14">
            <v>0</v>
          </cell>
        </row>
        <row r="15">
          <cell r="C15">
            <v>12</v>
          </cell>
        </row>
        <row r="16">
          <cell r="C16">
            <v>0</v>
          </cell>
        </row>
      </sheetData>
      <sheetData sheetId="7">
        <row r="6">
          <cell r="C6">
            <v>12</v>
          </cell>
        </row>
        <row r="8">
          <cell r="C8">
            <v>18</v>
          </cell>
        </row>
        <row r="12">
          <cell r="C12">
            <v>18</v>
          </cell>
        </row>
        <row r="14">
          <cell r="C14">
            <v>14</v>
          </cell>
        </row>
      </sheetData>
      <sheetData sheetId="8">
        <row r="16">
          <cell r="C16">
            <v>42</v>
          </cell>
        </row>
      </sheetData>
      <sheetData sheetId="9">
        <row r="8">
          <cell r="C8">
            <v>22</v>
          </cell>
        </row>
        <row r="15">
          <cell r="C15">
            <v>38</v>
          </cell>
        </row>
      </sheetData>
      <sheetData sheetId="10">
        <row r="15">
          <cell r="C15">
            <v>18</v>
          </cell>
        </row>
      </sheetData>
      <sheetData sheetId="11">
        <row r="7">
          <cell r="C7">
            <v>24</v>
          </cell>
        </row>
        <row r="9">
          <cell r="C9">
            <v>28</v>
          </cell>
        </row>
        <row r="13">
          <cell r="C13">
            <v>12</v>
          </cell>
        </row>
        <row r="15">
          <cell r="C15">
            <v>14</v>
          </cell>
        </row>
      </sheetData>
      <sheetData sheetId="12">
        <row r="7">
          <cell r="C7">
            <v>4</v>
          </cell>
        </row>
        <row r="10">
          <cell r="C10">
            <v>6</v>
          </cell>
        </row>
        <row r="13">
          <cell r="C13">
            <v>12</v>
          </cell>
        </row>
        <row r="16">
          <cell r="C16">
            <v>12</v>
          </cell>
        </row>
      </sheetData>
      <sheetData sheetId="13">
        <row r="8">
          <cell r="C8">
            <v>16</v>
          </cell>
        </row>
        <row r="11">
          <cell r="C11">
            <v>14</v>
          </cell>
        </row>
        <row r="16">
          <cell r="C16">
            <v>10</v>
          </cell>
        </row>
      </sheetData>
      <sheetData sheetId="14">
        <row r="16">
          <cell r="C16">
            <v>22</v>
          </cell>
        </row>
      </sheetData>
      <sheetData sheetId="15">
        <row r="12">
          <cell r="C12">
            <v>6</v>
          </cell>
        </row>
        <row r="14">
          <cell r="C14">
            <v>30</v>
          </cell>
        </row>
        <row r="16">
          <cell r="C16">
            <v>2</v>
          </cell>
        </row>
      </sheetData>
      <sheetData sheetId="16">
        <row r="5">
          <cell r="C5">
            <v>2</v>
          </cell>
        </row>
        <row r="6">
          <cell r="C6">
            <v>10</v>
          </cell>
        </row>
      </sheetData>
      <sheetData sheetId="17">
        <row r="10">
          <cell r="C10">
            <v>4</v>
          </cell>
        </row>
        <row r="11">
          <cell r="C11">
            <v>16</v>
          </cell>
        </row>
        <row r="16">
          <cell r="C16">
            <v>8</v>
          </cell>
        </row>
        <row r="17">
          <cell r="C17">
            <v>18</v>
          </cell>
        </row>
      </sheetData>
      <sheetData sheetId="18">
        <row r="5">
          <cell r="C5">
            <v>0</v>
          </cell>
        </row>
        <row r="6">
          <cell r="C6">
            <v>0</v>
          </cell>
        </row>
        <row r="7">
          <cell r="C7">
            <v>10</v>
          </cell>
        </row>
        <row r="8">
          <cell r="C8">
            <v>0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2</v>
          </cell>
        </row>
        <row r="12">
          <cell r="C12">
            <v>6</v>
          </cell>
        </row>
        <row r="13">
          <cell r="C13">
            <v>2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4</v>
          </cell>
        </row>
      </sheetData>
      <sheetData sheetId="19">
        <row r="6">
          <cell r="C6">
            <v>2</v>
          </cell>
        </row>
        <row r="16">
          <cell r="C16">
            <v>8</v>
          </cell>
        </row>
      </sheetData>
      <sheetData sheetId="20">
        <row r="16">
          <cell r="C16">
            <v>6</v>
          </cell>
        </row>
      </sheetData>
      <sheetData sheetId="21">
        <row r="5">
          <cell r="C5">
            <v>4</v>
          </cell>
        </row>
        <row r="16">
          <cell r="C16">
            <v>6</v>
          </cell>
        </row>
      </sheetData>
      <sheetData sheetId="22">
        <row r="16">
          <cell r="C16">
            <v>14</v>
          </cell>
        </row>
      </sheetData>
      <sheetData sheetId="23">
        <row r="16">
          <cell r="C16">
            <v>10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zoomScale="120" zoomScaleNormal="120" workbookViewId="0">
      <selection activeCell="C9" sqref="C9"/>
    </sheetView>
  </sheetViews>
  <sheetFormatPr defaultRowHeight="19.5" customHeight="1" x14ac:dyDescent="0.3"/>
  <cols>
    <col min="1" max="1" width="5.375" style="20" customWidth="1"/>
    <col min="2" max="2" width="11" style="20" customWidth="1"/>
    <col min="3" max="5" width="11" style="12" customWidth="1"/>
    <col min="6" max="6" width="30.625" style="20" customWidth="1"/>
    <col min="7" max="7" width="11" style="12" customWidth="1"/>
    <col min="8" max="8" width="9" style="12"/>
    <col min="9" max="9" width="9.25" style="12" bestFit="1" customWidth="1"/>
    <col min="10" max="16384" width="9" style="12"/>
  </cols>
  <sheetData>
    <row r="1" spans="1:7" s="1" customFormat="1" ht="19.5" customHeight="1" x14ac:dyDescent="0.3"/>
    <row r="2" spans="1:7" s="1" customFormat="1" ht="58.5" customHeight="1" x14ac:dyDescent="0.3">
      <c r="A2" s="21"/>
      <c r="B2" s="21"/>
      <c r="C2" s="21"/>
      <c r="D2" s="21"/>
      <c r="E2" s="21"/>
      <c r="F2" s="21"/>
      <c r="G2" s="21"/>
    </row>
    <row r="3" spans="1:7" s="1" customFormat="1" ht="19.5" customHeight="1" x14ac:dyDescent="0.3">
      <c r="C3" s="2"/>
      <c r="D3" s="2"/>
      <c r="E3" s="2"/>
      <c r="F3" s="2"/>
      <c r="G3" s="1" t="s">
        <v>0</v>
      </c>
    </row>
    <row r="4" spans="1:7" s="7" customFormat="1" ht="19.5" customHeight="1" x14ac:dyDescent="0.3">
      <c r="A4" s="3" t="s">
        <v>1</v>
      </c>
      <c r="B4" s="3" t="s">
        <v>2</v>
      </c>
      <c r="C4" s="4" t="s">
        <v>3</v>
      </c>
      <c r="D4" s="4" t="s">
        <v>4</v>
      </c>
      <c r="E4" s="5" t="s">
        <v>5</v>
      </c>
      <c r="F4" s="3" t="s">
        <v>6</v>
      </c>
      <c r="G4" s="6" t="s">
        <v>7</v>
      </c>
    </row>
    <row r="5" spans="1:7" ht="19.5" customHeight="1" x14ac:dyDescent="0.3">
      <c r="A5" s="22">
        <v>1</v>
      </c>
      <c r="B5" s="22" t="s">
        <v>8</v>
      </c>
      <c r="C5" s="8">
        <f>[1]남양주체육문화센터!C5+[1]호평체육문화센터!C5+[1]오남체육문화센터!C5+[1]화도체육문화센터!C5+[1]별내커뮤니티센터!C5+[1]에코수영장!C5+[1]와부체육문화센터!C5+[1]진접체육문화센터!C5+[1]어린이비젼센터!C5+[1]에코랜드!C5+[1]푸른물센터!C5+[1]청소년수련관!C5+[1]주차운영팀!C5+[1]역사운영팀!C5+[1]감사실!C5+[1]총무인사팀!C5+[1]운영총괄팀!C5+[1]민자사업팀!C5+[1]개발사업팀!C5+[1]사업기획팀!C5+[1]사업관리팀!C5+[1]공공사업팀!C5</f>
        <v>5</v>
      </c>
      <c r="D5" s="8">
        <v>10000</v>
      </c>
      <c r="E5" s="9">
        <f>C5*D5</f>
        <v>50000</v>
      </c>
      <c r="F5" s="10" t="s">
        <v>9</v>
      </c>
      <c r="G5" s="11" t="s">
        <v>10</v>
      </c>
    </row>
    <row r="6" spans="1:7" ht="19.5" customHeight="1" x14ac:dyDescent="0.3">
      <c r="A6" s="23"/>
      <c r="B6" s="23"/>
      <c r="C6" s="8">
        <f>[1]기획예산팀!C5</f>
        <v>2</v>
      </c>
      <c r="D6" s="8">
        <v>50000</v>
      </c>
      <c r="E6" s="9">
        <f>C6*D6</f>
        <v>100000</v>
      </c>
      <c r="F6" s="10" t="s">
        <v>11</v>
      </c>
      <c r="G6" s="13" t="s">
        <v>10</v>
      </c>
    </row>
    <row r="7" spans="1:7" s="7" customFormat="1" ht="19.5" customHeight="1" x14ac:dyDescent="0.3">
      <c r="A7" s="14">
        <v>2</v>
      </c>
      <c r="B7" s="15" t="s">
        <v>12</v>
      </c>
      <c r="C7" s="8">
        <f>[1]남양주체육문화센터!C6+[1]호평체육문화센터!C6+[1]오남체육문화센터!C6+[1]화도체육문화센터!C6+[1]별내커뮤니티센터!C6+[1]에코수영장!C6+[1]와부체육문화센터!C6+[1]진접체육문화센터!C6+[1]어린이비젼센터!C6+[1]에코랜드!C6+[1]푸른물센터!C6+[1]청소년수련관!C6+[1]주차운영팀!C6+[1]역사운영팀!C6+[1]감사실!C5+[1]기획예산팀!C6+[1]총무인사팀!C6+[1]운영총괄팀!C6+[1]민자사업팀!C6+[1]개발사업팀!C6+[1]사업기획팀!C6+[1]사업관리팀!C6+[1]공공사업팀!C6</f>
        <v>63</v>
      </c>
      <c r="D7" s="8">
        <v>10000</v>
      </c>
      <c r="E7" s="9">
        <f t="shared" ref="E7:E18" si="0">C7*D7</f>
        <v>630000</v>
      </c>
      <c r="F7" s="10" t="s">
        <v>9</v>
      </c>
      <c r="G7" s="11" t="s">
        <v>10</v>
      </c>
    </row>
    <row r="8" spans="1:7" s="7" customFormat="1" ht="19.5" customHeight="1" x14ac:dyDescent="0.3">
      <c r="A8" s="3">
        <v>3</v>
      </c>
      <c r="B8" s="15" t="s">
        <v>13</v>
      </c>
      <c r="C8" s="8">
        <f>[1]남양주체육문화센터!C7+[1]호평체육문화센터!C7+[1]오남체육문화센터!C7+[1]화도체육문화센터!C7+[1]별내커뮤니티센터!C7+[1]에코수영장!C7+[1]와부체육문화센터!C7+[1]진접체육문화센터!C7+[1]어린이비젼센터!C7+[1]에코랜드!C7+[1]푸른물센터!C7+[1]청소년수련관!C7+[1]주차운영팀!C7+[1]역사운영팀!C7+[1]감사실!C6+[1]기획예산팀!C7+[1]총무인사팀!C7+[1]운영총괄팀!C7+[1]민자사업팀!C7+[1]개발사업팀!C7+[1]사업기획팀!C7+[1]사업관리팀!C7+[1]공공사업팀!C7</f>
        <v>56</v>
      </c>
      <c r="D8" s="8">
        <v>10000</v>
      </c>
      <c r="E8" s="9">
        <f t="shared" si="0"/>
        <v>560000</v>
      </c>
      <c r="F8" s="10" t="s">
        <v>9</v>
      </c>
      <c r="G8" s="11" t="s">
        <v>10</v>
      </c>
    </row>
    <row r="9" spans="1:7" s="7" customFormat="1" ht="19.5" customHeight="1" x14ac:dyDescent="0.3">
      <c r="A9" s="14">
        <v>4</v>
      </c>
      <c r="B9" s="15" t="s">
        <v>14</v>
      </c>
      <c r="C9" s="8">
        <f>[1]남양주체육문화센터!C8+[1]호평체육문화센터!C8+[1]오남체육문화센터!C8+[1]화도체육문화센터!C8+[1]별내커뮤니티센터!C8+[1]에코수영장!C8+[1]와부체육문화센터!C8+[1]진접체육문화센터!C8+[1]어린이비젼센터!C8+[1]에코랜드!C8+[1]푸른물센터!C8+[1]청소년수련관!C8+[1]주차운영팀!C8+[1]역사운영팀!C8+[1]감사실!C7+[1]기획예산팀!C8+[1]총무인사팀!C8+[1]운영총괄팀!C8+[1]민자사업팀!C8+[1]개발사업팀!C8+[1]사업기획팀!C8+[1]사업관리팀!C8+[1]공공사업팀!C8</f>
        <v>113</v>
      </c>
      <c r="D9" s="8">
        <v>10000</v>
      </c>
      <c r="E9" s="9">
        <f t="shared" si="0"/>
        <v>1130000</v>
      </c>
      <c r="F9" s="10" t="s">
        <v>9</v>
      </c>
      <c r="G9" s="11" t="s">
        <v>10</v>
      </c>
    </row>
    <row r="10" spans="1:7" s="7" customFormat="1" ht="19.5" customHeight="1" x14ac:dyDescent="0.3">
      <c r="A10" s="3">
        <v>5</v>
      </c>
      <c r="B10" s="15" t="s">
        <v>15</v>
      </c>
      <c r="C10" s="8">
        <f>[1]남양주체육문화센터!C9+[1]호평체육문화센터!C9+[1]오남체육문화센터!C9+[1]화도체육문화센터!C9+[1]별내커뮤니티센터!C9+[1]에코수영장!C9+[1]와부체육문화센터!C9+[1]진접체육문화센터!C9+[1]어린이비젼센터!C9+[1]에코랜드!C9+[1]푸른물센터!C9+[1]청소년수련관!C9+[1]주차운영팀!C9+[1]역사운영팀!C9+[1]감사실!C8+[1]기획예산팀!C9+[1]총무인사팀!C9+[1]운영총괄팀!C9+[1]민자사업팀!C9+[1]개발사업팀!C9+[1]사업기획팀!C9+[1]사업관리팀!C9+[1]공공사업팀!C9</f>
        <v>61</v>
      </c>
      <c r="D10" s="8">
        <v>10000</v>
      </c>
      <c r="E10" s="9">
        <f t="shared" si="0"/>
        <v>610000</v>
      </c>
      <c r="F10" s="10" t="s">
        <v>9</v>
      </c>
      <c r="G10" s="11" t="s">
        <v>10</v>
      </c>
    </row>
    <row r="11" spans="1:7" s="7" customFormat="1" ht="19.5" customHeight="1" x14ac:dyDescent="0.3">
      <c r="A11" s="14">
        <v>6</v>
      </c>
      <c r="B11" s="15" t="s">
        <v>16</v>
      </c>
      <c r="C11" s="8">
        <f>[1]남양주체육문화센터!C10+[1]호평체육문화센터!C10+[1]오남체육문화센터!C10+[1]화도체육문화센터!C10+[1]별내커뮤니티센터!C10+[1]에코수영장!C10+[1]와부체육문화센터!C10+[1]진접체육문화센터!C10+[1]어린이비젼센터!C10+[1]에코랜드!C10+[1]푸른물센터!C10+[1]청소년수련관!C10+[1]주차운영팀!C10+[1]역사운영팀!C10+[1]감사실!C9+[1]기획예산팀!C10+[1]총무인사팀!C10+[1]운영총괄팀!C10+[1]민자사업팀!C10+[1]개발사업팀!C10+[1]사업기획팀!C10+[1]사업관리팀!C10+[1]공공사업팀!C10</f>
        <v>74</v>
      </c>
      <c r="D11" s="8">
        <v>10000</v>
      </c>
      <c r="E11" s="9">
        <f t="shared" si="0"/>
        <v>740000</v>
      </c>
      <c r="F11" s="10" t="s">
        <v>9</v>
      </c>
      <c r="G11" s="11" t="s">
        <v>10</v>
      </c>
    </row>
    <row r="12" spans="1:7" s="7" customFormat="1" ht="19.5" customHeight="1" x14ac:dyDescent="0.3">
      <c r="A12" s="3">
        <v>7</v>
      </c>
      <c r="B12" s="15" t="s">
        <v>17</v>
      </c>
      <c r="C12" s="8">
        <f>[1]남양주체육문화센터!C11+[1]호평체육문화센터!C11+[1]오남체육문화센터!C11+[1]화도체육문화센터!C11+[1]별내커뮤니티센터!C11+[1]에코수영장!C11+[1]와부체육문화센터!C11+[1]진접체육문화센터!C11+[1]어린이비젼센터!C11+[1]에코랜드!C11+[1]푸른물센터!C11+[1]청소년수련관!C11+[1]주차운영팀!C11+[1]역사운영팀!C11+[1]감사실!C10+[1]기획예산팀!C11+[1]총무인사팀!C11+[1]운영총괄팀!C11+[1]민자사업팀!C11+[1]개발사업팀!C11+[1]사업기획팀!C11+[1]사업관리팀!C11+[1]공공사업팀!C11</f>
        <v>56</v>
      </c>
      <c r="D12" s="8">
        <v>10000</v>
      </c>
      <c r="E12" s="9">
        <f t="shared" si="0"/>
        <v>560000</v>
      </c>
      <c r="F12" s="10" t="s">
        <v>9</v>
      </c>
      <c r="G12" s="11" t="s">
        <v>10</v>
      </c>
    </row>
    <row r="13" spans="1:7" s="7" customFormat="1" ht="19.5" customHeight="1" x14ac:dyDescent="0.3">
      <c r="A13" s="14">
        <v>8</v>
      </c>
      <c r="B13" s="15" t="s">
        <v>18</v>
      </c>
      <c r="C13" s="8">
        <f>[1]남양주체육문화센터!C12+[1]호평체육문화센터!C12+[1]오남체육문화센터!C12+[1]화도체육문화센터!C12+[1]별내커뮤니티센터!C12+[1]에코수영장!C12+[1]와부체육문화센터!C12+[1]진접체육문화센터!C12+[1]어린이비젼센터!C12+[1]에코랜드!C12+[1]푸른물센터!C12+[1]청소년수련관!C12+[1]주차운영팀!C12+[1]역사운영팀!C12+[1]감사실!C12+[1]기획예산팀!C12+[1]총무인사팀!C12+[1]운영총괄팀!C12+[1]민자사업팀!C12+[1]개발사업팀!C12+[1]사업기획팀!C12+[1]사업관리팀!C12+[1]공공사업팀!C12</f>
        <v>54</v>
      </c>
      <c r="D13" s="8">
        <v>10000</v>
      </c>
      <c r="E13" s="9">
        <f t="shared" si="0"/>
        <v>540000</v>
      </c>
      <c r="F13" s="10" t="s">
        <v>9</v>
      </c>
      <c r="G13" s="11" t="s">
        <v>10</v>
      </c>
    </row>
    <row r="14" spans="1:7" s="7" customFormat="1" ht="19.5" customHeight="1" x14ac:dyDescent="0.3">
      <c r="A14" s="3">
        <v>9</v>
      </c>
      <c r="B14" s="15" t="s">
        <v>19</v>
      </c>
      <c r="C14" s="8">
        <f>[1]남양주체육문화센터!C13+[1]호평체육문화센터!C13+[1]오남체육문화센터!C13+[1]화도체육문화센터!C13+[1]별내커뮤니티센터!C13+[1]에코수영장!C13+[1]와부체육문화센터!C13+[1]진접체육문화센터!C13+[1]어린이비젼센터!C13+[1]에코랜드!C13+[1]푸른물센터!C13+[1]청소년수련관!C13+[1]주차운영팀!C13+[1]역사운영팀!C13+[1]감사실!C13+[1]기획예산팀!C13+[1]총무인사팀!C13+[1]운영총괄팀!C13+[1]민자사업팀!C13+[1]개발사업팀!C13+[1]사업기획팀!C13+[1]사업관리팀!C13+[1]공공사업팀!C13</f>
        <v>68</v>
      </c>
      <c r="D14" s="8">
        <v>10000</v>
      </c>
      <c r="E14" s="9">
        <f t="shared" si="0"/>
        <v>680000</v>
      </c>
      <c r="F14" s="10" t="s">
        <v>9</v>
      </c>
      <c r="G14" s="11" t="s">
        <v>10</v>
      </c>
    </row>
    <row r="15" spans="1:7" s="7" customFormat="1" ht="19.5" customHeight="1" x14ac:dyDescent="0.3">
      <c r="A15" s="14">
        <v>10</v>
      </c>
      <c r="B15" s="15" t="s">
        <v>20</v>
      </c>
      <c r="C15" s="8">
        <f>[1]남양주체육문화센터!C14+[1]호평체육문화센터!C14+[1]오남체육문화센터!C14+[1]화도체육문화센터!C14+[1]별내커뮤니티센터!C14+[1]에코수영장!C14+[1]와부체육문화센터!C14+[1]진접체육문화센터!C14+[1]어린이비젼센터!C14+[1]에코랜드!C14+[1]푸른물센터!C14+[1]청소년수련관!C14+[1]주차운영팀!C14+[1]역사운영팀!C14+[1]감사실!C14+[1]기획예산팀!C14+[1]총무인사팀!C14+[1]운영총괄팀!C14+[1]민자사업팀!C14+[1]개발사업팀!C14+[1]사업기획팀!C14+[1]사업관리팀!C14+[1]공공사업팀!C14</f>
        <v>106</v>
      </c>
      <c r="D15" s="8">
        <v>10000</v>
      </c>
      <c r="E15" s="9">
        <f t="shared" si="0"/>
        <v>1060000</v>
      </c>
      <c r="F15" s="10" t="s">
        <v>21</v>
      </c>
      <c r="G15" s="11" t="s">
        <v>10</v>
      </c>
    </row>
    <row r="16" spans="1:7" s="7" customFormat="1" ht="19.5" customHeight="1" x14ac:dyDescent="0.3">
      <c r="A16" s="3">
        <v>11</v>
      </c>
      <c r="B16" s="15" t="s">
        <v>22</v>
      </c>
      <c r="C16" s="8">
        <f>[1]남양주체육문화센터!C15+[1]호평체육문화센터!C15+[1]오남체육문화센터!C15+[1]화도체육문화센터!C15+[1]별내커뮤니티센터!C15+[1]에코수영장!C15+[1]와부체육문화센터!C15+[1]진접체육문화센터!C15+[1]어린이비젼센터!C15+[1]에코랜드!C15+[1]푸른물센터!C15+[1]청소년수련관!C15+[1]주차운영팀!C15+[1]역사운영팀!C15+[1]감사실!C15+[1]기획예산팀!C15+[1]총무인사팀!C15+[1]운영총괄팀!C15+[1]민자사업팀!C15+[1]개발사업팀!C15+[1]사업기획팀!C15+[1]사업관리팀!C15+[1]공공사업팀!C15</f>
        <v>106</v>
      </c>
      <c r="D16" s="8">
        <v>10000</v>
      </c>
      <c r="E16" s="9">
        <f t="shared" si="0"/>
        <v>1060000</v>
      </c>
      <c r="F16" s="10" t="s">
        <v>9</v>
      </c>
      <c r="G16" s="11" t="s">
        <v>10</v>
      </c>
    </row>
    <row r="17" spans="1:9" s="7" customFormat="1" ht="19.5" customHeight="1" x14ac:dyDescent="0.3">
      <c r="A17" s="22">
        <v>12</v>
      </c>
      <c r="B17" s="24" t="s">
        <v>23</v>
      </c>
      <c r="C17" s="8">
        <f>[1]남양주체육문화센터!C16+[1]호평체육문화센터!C16+[1]오남체육문화센터!C16+[1]화도체육문화센터!C16+[1]별내커뮤니티센터!C16+[1]에코수영장!C16+[1]와부체육문화센터!C16+[1]진접체육문화센터!C16+[1]어린이비젼센터!C16+[1]에코랜드!C16+[1]푸른물센터!C16+[1]청소년수련관!C16+[1]주차운영팀!C16+[1]역사운영팀!C16+[1]감사실!C16+[1]기획예산팀!C16+[1]총무인사팀!C16+[1]운영총괄팀!C16+[1]민자사업팀!C16+[1]개발사업팀!C16+[1]사업기획팀!C16+[1]사업관리팀!C16+[1]공공사업팀!C16</f>
        <v>160</v>
      </c>
      <c r="D17" s="8">
        <v>10000</v>
      </c>
      <c r="E17" s="9">
        <f t="shared" si="0"/>
        <v>1600000</v>
      </c>
      <c r="F17" s="10" t="s">
        <v>9</v>
      </c>
      <c r="G17" s="13" t="s">
        <v>10</v>
      </c>
    </row>
    <row r="18" spans="1:9" s="7" customFormat="1" ht="19.5" customHeight="1" x14ac:dyDescent="0.3">
      <c r="A18" s="23"/>
      <c r="B18" s="25"/>
      <c r="C18" s="8">
        <f>[1]총무인사팀!C17</f>
        <v>18</v>
      </c>
      <c r="D18" s="8">
        <v>50000</v>
      </c>
      <c r="E18" s="9">
        <f t="shared" si="0"/>
        <v>900000</v>
      </c>
      <c r="F18" s="10" t="s">
        <v>26</v>
      </c>
      <c r="G18" s="11" t="s">
        <v>10</v>
      </c>
    </row>
    <row r="19" spans="1:9" ht="19.5" customHeight="1" x14ac:dyDescent="0.3">
      <c r="A19" s="26" t="s">
        <v>24</v>
      </c>
      <c r="B19" s="27"/>
      <c r="C19" s="16">
        <f>SUM(C5:C18)</f>
        <v>942</v>
      </c>
      <c r="D19" s="16" t="s">
        <v>25</v>
      </c>
      <c r="E19" s="16">
        <f t="shared" ref="E19" si="1">SUM(E5:E18)</f>
        <v>10220000</v>
      </c>
      <c r="F19" s="17"/>
      <c r="G19" s="13"/>
      <c r="I19" s="18"/>
    </row>
    <row r="20" spans="1:9" ht="19.5" customHeight="1" x14ac:dyDescent="0.3">
      <c r="A20" s="19"/>
      <c r="B20" s="19"/>
    </row>
  </sheetData>
  <autoFilter ref="A4:G4">
    <sortState ref="A5:G19">
      <sortCondition ref="A4"/>
    </sortState>
  </autoFilter>
  <mergeCells count="6">
    <mergeCell ref="A19:B19"/>
    <mergeCell ref="A2:G2"/>
    <mergeCell ref="A5:A6"/>
    <mergeCell ref="B5:B6"/>
    <mergeCell ref="A17:A18"/>
    <mergeCell ref="B17:B18"/>
  </mergeCells>
  <phoneticPr fontId="3" type="noConversion"/>
  <pageMargins left="0.7" right="0.7" top="0.75" bottom="0.75" header="0.3" footer="0.3"/>
  <pageSetup paperSize="9" scale="9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2021년 상품권 구매 및 사용내역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2022-12-30T10:32:01Z</dcterms:created>
  <dcterms:modified xsi:type="dcterms:W3CDTF">2023-04-07T04:15:08Z</dcterms:modified>
</cp:coreProperties>
</file>